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Năm 2023" sheetId="1" r:id="rId1"/>
  </sheets>
  <definedNames>
    <definedName name="_xlnm.Print_Area" localSheetId="0">'Năm 2023'!$A$1:$M$86</definedName>
  </definedNames>
  <calcPr fullCalcOnLoad="1"/>
</workbook>
</file>

<file path=xl/sharedStrings.xml><?xml version="1.0" encoding="utf-8"?>
<sst xmlns="http://schemas.openxmlformats.org/spreadsheetml/2006/main" count="561" uniqueCount="380">
  <si>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</si>
  <si>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</si>
  <si>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</si>
  <si>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</si>
  <si>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</si>
  <si>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</si>
  <si>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</si>
  <si>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</si>
  <si>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</si>
  <si>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</si>
  <si>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</si>
  <si>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</si>
  <si>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</si>
  <si>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</si>
  <si>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</si>
  <si>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</si>
  <si>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</si>
  <si>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</si>
  <si>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</si>
  <si>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</si>
  <si>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</si>
  <si>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</si>
  <si>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</si>
  <si>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</si>
  <si>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16/2012/HSST ngày 17/2/2012 của 
TAND tp Móng Cái, Quảng Ninh</t>
  </si>
  <si>
    <t>49-HS/QĐ - CCTHA 
ngày 04/2/2013</t>
  </si>
  <si>
    <t>113-HS/QĐ-CCTHA
ngày 02/6/2014</t>
  </si>
  <si>
    <t>15-HS/QĐ-CCTHA
ngày 08/1/2012</t>
  </si>
  <si>
    <t>12/QĐ-CCTHA
ngày 26/8/2015</t>
  </si>
  <si>
    <t>17/QĐ-CCTHA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</si>
  <si>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</si>
  <si>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</si>
  <si>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</si>
  <si>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</si>
  <si>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</si>
  <si>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</si>
  <si>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</si>
  <si>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</si>
  <si>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</si>
  <si>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</si>
  <si>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</si>
  <si>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</si>
  <si>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</si>
  <si>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</si>
  <si>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</si>
  <si>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</si>
  <si>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</si>
  <si>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Đào Thị Bích Thu</t>
  </si>
  <si>
    <t>thôn 8, xã Quảng Chính, huyện Hải Hà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</si>
  <si>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</si>
  <si>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</si>
  <si>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</si>
  <si>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</si>
  <si>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</si>
  <si>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</si>
  <si>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</si>
  <si>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</si>
  <si>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</si>
  <si>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Thôn 6, xã Quảng Minh, huyện Hải Hà</t>
  </si>
  <si>
    <t>04/QĐ-CCTHADS
ngày 15/5/2017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</si>
  <si>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</si>
  <si>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</si>
  <si>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</si>
  <si>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</si>
  <si>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</si>
  <si>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</si>
  <si>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</si>
  <si>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</si>
  <si>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</si>
  <si>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</si>
  <si>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</si>
  <si>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</si>
  <si>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</si>
  <si>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</si>
  <si>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</si>
  <si>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</si>
  <si>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</si>
  <si>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</si>
  <si>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Bản án số 27/2016/HSST ngày 09/12/2016 và Thông báo đính chính 50/TB - TA ngày 26/12/2016 của Tòa án nhân dân huyện Hải Hà</t>
  </si>
  <si>
    <t>Phạt sung quỹ nhà nước: 3.000.000đ</t>
  </si>
  <si>
    <t>03/QĐ - CCTHADS
ngày 10/11/2017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</si>
  <si>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</si>
  <si>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</si>
  <si>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</si>
  <si>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</si>
  <si>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</si>
  <si>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</si>
  <si>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</si>
  <si>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</si>
  <si>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</si>
  <si>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</si>
  <si>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</si>
  <si>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</si>
  <si>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</si>
  <si>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</si>
  <si>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</si>
  <si>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</si>
  <si>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</si>
  <si>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</si>
  <si>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</si>
  <si>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</si>
  <si>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</si>
  <si>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34/QĐ - CCTHADS
ngày 16/01/2017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</si>
  <si>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</si>
  <si>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</si>
  <si>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</si>
  <si>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</si>
  <si>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</si>
  <si>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</si>
  <si>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</si>
  <si>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</si>
  <si>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</si>
  <si>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</si>
  <si>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</si>
  <si>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Thôn 1, xã Quảng Phong, huyện Hải Hà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</si>
  <si>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</si>
  <si>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</si>
  <si>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</si>
  <si>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</si>
  <si>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</si>
  <si>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</si>
  <si>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</si>
  <si>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</si>
  <si>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</si>
  <si>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</si>
  <si>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</si>
  <si>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</si>
  <si>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Thôn 4, xã Quảng Minh, huyện Hải Hà</t>
  </si>
  <si>
    <t>Phạm Hữu Văn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</si>
  <si>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</si>
  <si>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</si>
  <si>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</si>
  <si>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</si>
  <si>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</si>
  <si>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</si>
  <si>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</si>
  <si>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</si>
  <si>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</si>
  <si>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</si>
  <si>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</si>
  <si>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</si>
  <si>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</si>
  <si>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</si>
  <si>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</si>
  <si>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</si>
  <si>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</si>
  <si>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</si>
  <si>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</si>
  <si>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</si>
  <si>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</si>
  <si>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</si>
  <si>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</si>
  <si>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</si>
  <si>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</si>
  <si>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</si>
  <si>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</si>
  <si>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</si>
  <si>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</si>
  <si>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</si>
  <si>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</si>
  <si>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</si>
  <si>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</si>
  <si>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</si>
  <si>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</si>
  <si>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</si>
  <si>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</si>
  <si>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</si>
  <si>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</si>
  <si>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</si>
  <si>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</si>
  <si>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</si>
  <si>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</si>
  <si>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</si>
  <si>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</si>
  <si>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</si>
  <si>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</si>
  <si>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</si>
  <si>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</si>
  <si>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</si>
  <si>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</si>
  <si>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</si>
  <si>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</si>
  <si>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</si>
  <si>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</si>
  <si>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</si>
  <si>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</si>
  <si>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</si>
  <si>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</si>
  <si>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</si>
  <si>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</si>
  <si>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</si>
  <si>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</si>
  <si>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</si>
  <si>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</si>
  <si>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</si>
  <si>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</si>
  <si>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</si>
  <si>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</si>
  <si>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</si>
  <si>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</si>
  <si>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</si>
  <si>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</si>
  <si>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</si>
  <si>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</si>
  <si>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</si>
  <si>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</si>
  <si>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</si>
  <si>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</si>
  <si>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</si>
  <si>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</si>
  <si>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</si>
  <si>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</si>
  <si>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Duy Hòa</t>
  </si>
  <si>
    <t>Nguyễn Thị Nam</t>
  </si>
  <si>
    <t>Bản án số 04/2018/HS-ST ngày 02/2/2018 của Tòa án nhân dân huyện Hải Hà, Quảng Ninh</t>
  </si>
  <si>
    <t>59/QĐ-CCTHADS
14/3/2018</t>
  </si>
  <si>
    <t>01/QĐ-CCTHADS
ngày 19/11/2020</t>
  </si>
  <si>
    <t>Thôn Hải Thành, xã Quảng Thành, huyện Hải Hà</t>
  </si>
  <si>
    <t>Phạt nộp Ngân sách Nhà nước: 8.000.000 đồng</t>
  </si>
  <si>
    <t>Phàng Tắc Dùng</t>
  </si>
  <si>
    <t>Thôn 6, xã Quảng Phong, huyện Hải Hà</t>
  </si>
  <si>
    <t>Bản án số 32/2019/HS-ST ngày 18/11/2019 của TAND huyện Hải Hà, Quảng Ninh</t>
  </si>
  <si>
    <t>93/QĐ-CCTHADS
06/01/2020</t>
  </si>
  <si>
    <t>Phạt sung ngân sach Nhà nước: 12.500.000đ</t>
  </si>
  <si>
    <t>03/QĐ-CCTHADS
ngày 15/01/2021</t>
  </si>
  <si>
    <t>Bùi Thị Tuyết</t>
  </si>
  <si>
    <t>Thôn 4, xã Quảng Chính, huyện Hải Hà</t>
  </si>
  <si>
    <t>Tiền cấp dưỡng nuôi con chung: 58.000.000đ</t>
  </si>
  <si>
    <t>Quyết định số 189/2019/QĐST-HNGĐ ngày 25/5/2019 của TAND thị xã Đông Triều, Quảng Ninh</t>
  </si>
  <si>
    <t>88/QĐ-CCTHADS
03/3/2021</t>
  </si>
  <si>
    <t>05/QĐ-CCTHADS
ngày 23/3/2021</t>
  </si>
  <si>
    <t>Lỷ A Sám (Si Mao)</t>
  </si>
  <si>
    <t>Bản án số 18/2020/HS-ST ngày 12/8/2020 của TAND huyện Hải Hà, Quảng Ninh</t>
  </si>
  <si>
    <t>23/QĐ-CCTHADS
23/10/2020</t>
  </si>
  <si>
    <t>Phạt nộp ngân sách Nhà nước: 17.000.000đ</t>
  </si>
  <si>
    <t>07/QĐ-CCTHADS
ngày 01/6/2021</t>
  </si>
  <si>
    <t>Nguyễn Văn Ninh</t>
  </si>
  <si>
    <t>Khu Đại Điền Nam, thị trấn Quảng Hà, huyện Hải Hà</t>
  </si>
  <si>
    <t>Bản án số 17/2016/HSST  ngày 26/8/2016 của TAND huyện Hải Hà, Quảng Ninh</t>
  </si>
  <si>
    <t>03/QĐ-CCTHADS
15/10/2020</t>
  </si>
  <si>
    <t>Tiền bồi thường cho Nguyễn Đăng Phương: 77.469.000đ</t>
  </si>
  <si>
    <t>09QĐ-CCTHADS
ngày 18/6//2021</t>
  </si>
  <si>
    <t>Phạm Trung Thao</t>
  </si>
  <si>
    <t>Bản án số 24/2021/HS-ST  ngày 16/3/2021 của TAND tp Móng Cái, Quảng Ninh</t>
  </si>
  <si>
    <t>162/QĐ-CCTHADS ngày17/6/2021</t>
  </si>
  <si>
    <t>Tiền bồi thường cho Trần Thị Khuyên: 20.000.000đ</t>
  </si>
  <si>
    <t>11/QĐ-CCTHADS
ngày 02/8/2021</t>
  </si>
  <si>
    <t>Trịnh Văn Vui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</si>
  <si>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</si>
  <si>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</si>
  <si>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7.300.000 đồng </t>
  </si>
  <si>
    <t>Bản án số 31/2021/HS-PT ngày 02/4/2021 của TAND tỉnh Quảng Ninh và Bản án số 04/2021/HS-ST ngày 14/01/2021 của TAND huyện Hải Hà, tỉnh Quảng Ninh</t>
  </si>
  <si>
    <t xml:space="preserve">182/QĐ-CCTHADS
 ngày 22/7/2021 </t>
  </si>
  <si>
    <t>Án phí HSST: 200.000đ
Án phí HSPT: 200.000đ
Án phí dân sự: 2.152.625đ</t>
  </si>
  <si>
    <t>15/QĐ-CCTHADS
ngày 01/9/2021</t>
  </si>
  <si>
    <t>14/QĐ-CCTHADS
ngày 19/8/2021</t>
  </si>
  <si>
    <t>Nguyễn Xuân Vình</t>
  </si>
  <si>
    <t>Khu Hải Tân, thị trấn Quảng Hà, huyện Hải Hà</t>
  </si>
  <si>
    <t>Bản án số 56/2021/HS-ST ngày 25/11/2021 của TAND huyện Hải Hà, tỉnh Quảng Ninh</t>
  </si>
  <si>
    <t>65/QĐ-CCTHADS ngày 17/01/2022</t>
  </si>
  <si>
    <t>04/QĐ-CCTHADS
ngày 14/02/2022</t>
  </si>
  <si>
    <t>Phạm Tuấn Sơn, Trần Thị Dung</t>
  </si>
  <si>
    <t>Khu Phú Hải, thị trấn Quảng Hà, huyện Hải Hà</t>
  </si>
  <si>
    <t>Bản án số 01/2021/DSST ngày 06/01/2021 của Tòa án nhân dân huyện Hải Hà, tỉnh Quảng Ninh</t>
  </si>
  <si>
    <t>98/QĐ-CCTHADS 
Ngày 23/3/2021</t>
  </si>
  <si>
    <t>110/QĐ-CCTHADS 
Ngày 23/3/2021</t>
  </si>
  <si>
    <t>Phạt nộp NSNN: 10.000.000đ</t>
  </si>
  <si>
    <t>Án phí DSST: 7.462.000đ</t>
  </si>
  <si>
    <t>Tiền trả nợ cho ông Nguyễn Quốc Đang à bà Nguyễn Hải Hà: 149.240.000đ</t>
  </si>
  <si>
    <t>05/QĐ-CCTHADS
ngày 14/3/2022</t>
  </si>
  <si>
    <t>06/QĐ-CCTHADS
ngày 14/3/2022</t>
  </si>
  <si>
    <t>Trịnh Văn Hùng</t>
  </si>
  <si>
    <t>Số 178 Khu Lý Thường Kiệt, thị trấn Quảng Hà, huyện Hải Hà</t>
  </si>
  <si>
    <t>Bản án số 664/2021/HSPT ngày 16/12/2021 của Tòa án nhân dân cấp cao tại Hà Nội và Bản án số 51/2021/HS-ST ngày 01/6/2021 của Tòa án nhân dân tỉnh Quảng Ninh.</t>
  </si>
  <si>
    <t>84/QĐ-CCTHADS
 ngày 09/2/2022</t>
  </si>
  <si>
    <t>Án phí: 8.896.500đ</t>
  </si>
  <si>
    <t>07/QĐ-CCTHADS
ngày 28/3/2022</t>
  </si>
  <si>
    <t>Lê Thị Tuyết Mai</t>
  </si>
  <si>
    <t>Thôn Hải An, xã Quảng Thành, huyện Hải Hà</t>
  </si>
  <si>
    <t>Bản án số 17/2014/HS-ST ngày 14/8/2014 của Tòa án nhân dân huyện Hải Hà, tỉnh Quảng Ninh</t>
  </si>
  <si>
    <t>127/QĐ-CCTHADS 
ngày 13/5/2022</t>
  </si>
  <si>
    <t>Tiền bồi thường: 31.500.00đ</t>
  </si>
  <si>
    <t>08/QĐ-CCTHADS
ngày 27/5/2022</t>
  </si>
  <si>
    <t>Nguyễn Duy Phương</t>
  </si>
  <si>
    <t>Bản án số 17/2022/HS-ST ngày 17/3/2022 của Tòa án nhân dân huyện Trùng Khánh, tỉnh Cao Bằng</t>
  </si>
  <si>
    <t>138/QĐ-CCTHADS 
ngày 15/7/2022</t>
  </si>
  <si>
    <t>Án phí hính sự sơ thẩm: 200.000đ
Phạt sung quỹ: 25.000.000đ</t>
  </si>
  <si>
    <t>09/QĐ-CCTHADS
ngày 05/7/2022</t>
  </si>
  <si>
    <t>Hà Văn Quảng</t>
  </si>
  <si>
    <t>Thôn 9, xã Quảng Phong, huyện Hải Hà</t>
  </si>
  <si>
    <t>Bản án số 26/2022/HSST ngày 25/5/2022 của Tòa án nhân dân huyện Hải Hà, tỉnh Quảng Ninh</t>
  </si>
  <si>
    <t>167/QĐ-CCTHADS
ngày 18/7/2022</t>
  </si>
  <si>
    <t>Án phí hình sự sơ thẩm: 200.000đ
án phí dân sự trong hình sự: 4.198.800đ</t>
  </si>
  <si>
    <t>10/QĐ-CCTHADS
ngày 08/8/2022</t>
  </si>
  <si>
    <t>Vũ Thị Biển</t>
  </si>
  <si>
    <t>Thôn 9, xã Quảng Long, huyện Hải Hà</t>
  </si>
  <si>
    <t>Bản án số 25/2022/HSST ngày 20/5/2022 của Tòa án nhân dân huyện Hải Hà, tỉnh Quảng Ninh</t>
  </si>
  <si>
    <t>164/QĐ-CCTHADS
ngày 18/7/2022</t>
  </si>
  <si>
    <t>11/QĐ-CCTHADS
ngày 08/8/2022</t>
  </si>
  <si>
    <t>Trần Văn Vòng</t>
  </si>
  <si>
    <t>Bản án số 69/2021/HSPT ngày 14/7/2021 của Tòa án nhân dân huyện Hải Hà, tỉnh Quảng Ninh và bản án số 13/2021/HSST ngày 31/3/2021 của Tòa án nhân dân huyện Hải Hà, tỉnh Quảng Ninh</t>
  </si>
  <si>
    <t>56/QĐ-CCTHADS 
ngày 05/01/2022</t>
  </si>
  <si>
    <t>Bồi thường: 20.000.000đ</t>
  </si>
  <si>
    <t>Phạt nộp NSNN: 8.000.000 đ</t>
  </si>
  <si>
    <t>12/QĐ-CCTHADS
ngày 08/8/2022</t>
  </si>
  <si>
    <t>DANH SÁCH NGƯỜI PHẢI THI HÀNH ÁN CHƯA CÓ ĐIỀU KIỆN THI HÀNH
( Năm 2023)</t>
  </si>
  <si>
    <t>Nguyễn Thị Bình</t>
  </si>
  <si>
    <t>Khu Sơn Hà, thị trấn Quảng Hà, huyện Hải Hà</t>
  </si>
  <si>
    <t>Bán án số 37/2022/HS-ST ngày 10/8/2022 của Tòa án nhân dân huyện Hải Hà, tỉnh Quảng Ninh</t>
  </si>
  <si>
    <t>13/QĐ-CCTHADS  ngày 10/10/2022</t>
  </si>
  <si>
    <t>Phạt sung ngân sách nhà nước: 25.200.000đ</t>
  </si>
  <si>
    <t>Cao Thị Vân</t>
  </si>
  <si>
    <t>10/QĐ-CCTHADS 
ngày 10/10/2022</t>
  </si>
  <si>
    <t>Án phí hình sự sơ thẩm: 200.000đ
Phạt sung Ngân sách Nhà nước: 40.000.000đ</t>
  </si>
  <si>
    <t>01/QĐ-CCTHADS
ngày 28/10/2022</t>
  </si>
  <si>
    <t>Nguyễn Thị Mùi</t>
  </si>
  <si>
    <t>Thôn 8, xã Quảng Minh, huyện Hải Hà</t>
  </si>
  <si>
    <t>11/QĐ-CCTHADS 
ngày 10/10/2022</t>
  </si>
  <si>
    <t>Phạt sung Ngân sách Nhà nước: 40.000.000đ</t>
  </si>
  <si>
    <t>02/QĐ-CCTHADS
ngày 28/10/2022</t>
  </si>
  <si>
    <t>Nguyễn Văn Biển</t>
  </si>
  <si>
    <t>12/QĐ-CCTHADS 
ngày 10/10/2022</t>
  </si>
  <si>
    <t>03/QĐ-CCTHADS
ngày 28/10/2022</t>
  </si>
  <si>
    <t>Nguyễn Huy Du</t>
  </si>
  <si>
    <t>Thôn Hải Yên, xã Quảng Thành, huyện Hải Hà</t>
  </si>
  <si>
    <t>14/QĐ-CCTHADS 
ngày 10/10/2022</t>
  </si>
  <si>
    <t>Án phí hình sự sơ thẩm: 200.000đ
Phạt sung Ngân sách Nhà nước: 30.000.000đ</t>
  </si>
  <si>
    <t>04/QĐ-CCTHADS
ngày 28/10/2022</t>
  </si>
  <si>
    <t>Nguyễn Huy Cường</t>
  </si>
  <si>
    <t>16/QĐ-CCTHADS 
ngày 10/10/2022</t>
  </si>
  <si>
    <t>Phạt sung Ngân sách Nhà nước: 28.200.000đ</t>
  </si>
  <si>
    <t>05/QĐ-CCTHADS
ngày 28/10/2022</t>
  </si>
  <si>
    <t>Nguyễn Văn Sóng</t>
  </si>
  <si>
    <t>17/QĐ-CCTHADS 
ngày 10/10/2022</t>
  </si>
  <si>
    <t>Phạt sung Ngân sách Nhà nước: 30.000.000đ</t>
  </si>
  <si>
    <t>06/QĐ-CCTHADS
ngày 28/10/2022</t>
  </si>
  <si>
    <t>Nguyễn Văn Thơ</t>
  </si>
  <si>
    <t>Khu Lý Thường Kiệt, thị trấn Quảng Hà, huyện Hải Hà</t>
  </si>
  <si>
    <t>Bán án số 88/2022/HSPT ngày 19/10/2022 ngày TAND huyện Hải Hà và Bản án số 11/2022/HS-ST ngày 19/7/2022 của Tòa án nhân dân huyện Hải Hà, tỉnh Quảng Ninh</t>
  </si>
  <si>
    <t>46/QĐ-CCTHADS  ngày 06/12/2022</t>
  </si>
  <si>
    <t>Tiền bồi thường cho cho Phan Trung Hiệp: 783.952.000đ</t>
  </si>
  <si>
    <t>07/QĐ-CCTHADS 
ngày 06/12/2022</t>
  </si>
  <si>
    <t>08/QĐ-CCTHADS
 ngày 21/12/2022</t>
  </si>
  <si>
    <t>Vũ Văn Dũng</t>
  </si>
  <si>
    <t>Khu Quảng Điền, thị trấn Quảng Hà, huyện Hải Hà</t>
  </si>
  <si>
    <t>Quyết định công nhận sự thỏa thuận của các đương sự số 01/2022/QĐST-KDTM ngày 04/5/2022 của TAND huyện Hải Hà, tỉnh Quảng Ninh</t>
  </si>
  <si>
    <t>139/QĐ-CCTHADS  ngày 20/6/2022</t>
  </si>
  <si>
    <t>09/QĐ-CCTHADS
 ngày 04/1/2023</t>
  </si>
  <si>
    <t>Tiền thanh toán cho Ngân hàng TMCP Đầu tư và phát triển Việt Nam: 558.690.404đ</t>
  </si>
  <si>
    <t>Trần Bá Đạt</t>
  </si>
  <si>
    <t>Bản án số 02/2022/DS-ST ngày 22/9/2022 của Tòa án nhân dân huyện Hải Hà, tỉnh Quảng Ninh</t>
  </si>
  <si>
    <t>10/QĐ-CCTHADS
 ngày 29/3/2023</t>
  </si>
  <si>
    <t>96/QĐ-CCTHADS  ngày 08/3/2023</t>
  </si>
  <si>
    <t xml:space="preserve">Án phí dân sự sơ thẩm: 7.500.000đ </t>
  </si>
  <si>
    <t>Nguyễn Việt Đại</t>
  </si>
  <si>
    <t>55/QĐ-CCTHADS ngày 15/12/2022</t>
  </si>
  <si>
    <t>Bồi thường cho Phạm Văn Lục: 43.052.503đ</t>
  </si>
  <si>
    <t>11/QĐ-CCTHADS
 ngày 05/4/2023</t>
  </si>
  <si>
    <t>Lê Thị Tuyên</t>
  </si>
  <si>
    <t>Thôn 2 (nay là thôn 1), xã Quảng Phong, huyện Hải Hà</t>
  </si>
  <si>
    <t>Quyết định số 74/2022/HSPT-QĐ ngày 12/10/2022 của TAND cấp cao tại Hà Nội và Bản án số 87/2022/HS-ST ngày 08/7/2022 TAND tỉnh Quảng Ninh</t>
  </si>
  <si>
    <t>54/QĐ-CCTHADS
15/12/2022</t>
  </si>
  <si>
    <t>Án phí dân sự: 56.693.000đ và nộp phạt 20.000.000đ</t>
  </si>
  <si>
    <t>12/QĐ-CCTHADS
 ngày 08/5/2023</t>
  </si>
  <si>
    <t>Phạm Văn Quang</t>
  </si>
  <si>
    <t>70/QĐ-CCTHADS
06/2/2023</t>
  </si>
  <si>
    <t>Bản án số 62/2022/HS-ST ngày 14/12/2022 của Tòa án nhân dân huyện Hải Hà, tỉnh Quảng Ninh</t>
  </si>
  <si>
    <t>Án phí dân sự 200.000đ và án phí dân sự trong vụ án hình sự 5.170.000đ</t>
  </si>
  <si>
    <t>13/QĐ-CCTHADS
 ngày 16/5/2023</t>
  </si>
  <si>
    <t>Hòa</t>
  </si>
  <si>
    <t>53/QĐ-CCTHADS
 ngày 04/4/2019</t>
  </si>
  <si>
    <t>Tâm</t>
  </si>
  <si>
    <t>Nguyễn Văn Hội</t>
  </si>
  <si>
    <t>Hải Hà, ngày 03 tháng 8 năm 2023</t>
  </si>
  <si>
    <t>Khu Trần Hưng Đạo, thị trấn Quảng Hà, huyện Hải Hà</t>
  </si>
  <si>
    <t>Quyết định công nhận sự thỏa thuận của các đương sự số 02/2022/QĐST-KDTM ngày 09/8/2022 của TAND huyện Hải Hà, tỉnh Quảng Ninh</t>
  </si>
  <si>
    <t>66/QĐ-CCTHADS
02/2/2023</t>
  </si>
  <si>
    <t>Tiền thanh toán cho Ngân hàng TMCP Đầu tư và phát triển Việt Nam: 18.877.557.808đ</t>
  </si>
  <si>
    <t>x</t>
  </si>
  <si>
    <t>14/QĐ-CCTHADS
 ngày 03/8/2023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</si>
</sst>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82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center" vertical="center"/>
    </xf>
    <xf numFmtId="182" fontId="5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82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1009650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6"/>
  <sheetViews>
    <sheetView tabSelected="1" zoomScale="85" zoomScaleNormal="85" zoomScaleSheetLayoutView="85" workbookViewId="0" topLeftCell="A73">
      <selection activeCell="A75" sqref="A75"/>
    </sheetView>
  </sheetViews>
  <sheetFormatPr defaultColWidth="9.140625" defaultRowHeight="12.75"/>
  <cols>
    <col min="1" max="1" width="4.28125" style="8" customWidth="1"/>
    <col min="2" max="2" width="15.8515625" style="8" hidden="1" customWidth="1"/>
    <col min="3" max="3" width="25.7109375" style="8" customWidth="1"/>
    <col min="4" max="4" width="21.421875" style="8" customWidth="1"/>
    <col min="5" max="5" width="38.57421875" style="8" customWidth="1"/>
    <col min="6" max="6" width="19.8515625" style="8" customWidth="1"/>
    <col min="7" max="7" width="33.7109375" style="8" customWidth="1"/>
    <col min="8" max="9" width="9.140625" style="8" customWidth="1"/>
    <col min="10" max="10" width="9.57421875" style="8" customWidth="1"/>
    <col min="11" max="11" width="14.421875" style="8" customWidth="1"/>
    <col min="12" max="12" width="20.00390625" style="8" customWidth="1"/>
    <col min="13" max="13" width="9.00390625" style="55" customWidth="1"/>
    <col min="14" max="14" width="0" style="10" hidden="1" customWidth="1"/>
    <col min="15" max="15" width="9.140625" style="10" customWidth="1"/>
    <col min="16" max="16" width="10.421875" style="10" bestFit="1" customWidth="1"/>
    <col min="17" max="17" width="9.28125" style="10" bestFit="1" customWidth="1"/>
    <col min="18" max="18" width="9.140625" style="10" customWidth="1"/>
    <col min="19" max="19" width="9.28125" style="10" bestFit="1" customWidth="1"/>
    <col min="20" max="115" width="9.140625" style="10" customWidth="1"/>
    <col min="116" max="16384" width="9.140625" style="8" customWidth="1"/>
  </cols>
  <sheetData>
    <row r="1" spans="1:5" ht="79.5" customHeight="1">
      <c r="A1" s="51" t="s">
        <v>109</v>
      </c>
      <c r="B1" s="51"/>
      <c r="C1" s="51"/>
      <c r="D1" s="51"/>
      <c r="E1" s="51"/>
    </row>
    <row r="2" spans="1:13" ht="20.25" customHeight="1" hidden="1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9.5" customHeight="1" hidden="1">
      <c r="A3" s="52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45.75" customHeight="1">
      <c r="A4" s="43" t="s">
        <v>305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23.25" customHeight="1">
      <c r="B5" s="11"/>
      <c r="C5" s="11"/>
      <c r="D5" s="11"/>
      <c r="E5" s="11"/>
      <c r="F5" s="11"/>
      <c r="G5" s="11"/>
      <c r="H5" s="11"/>
      <c r="I5" s="11"/>
      <c r="J5" s="11"/>
      <c r="K5" s="44"/>
      <c r="L5" s="44"/>
      <c r="M5" s="44"/>
    </row>
    <row r="6" spans="1:115" s="6" customFormat="1" ht="23.25" customHeight="1">
      <c r="A6" s="42" t="s">
        <v>5</v>
      </c>
      <c r="B6" s="42" t="s">
        <v>3</v>
      </c>
      <c r="C6" s="42" t="s">
        <v>2</v>
      </c>
      <c r="D6" s="42" t="s">
        <v>4</v>
      </c>
      <c r="E6" s="46" t="s">
        <v>44</v>
      </c>
      <c r="F6" s="46" t="s">
        <v>45</v>
      </c>
      <c r="G6" s="42" t="s">
        <v>0</v>
      </c>
      <c r="H6" s="42"/>
      <c r="I6" s="42"/>
      <c r="J6" s="42"/>
      <c r="K6" s="46" t="s">
        <v>11</v>
      </c>
      <c r="L6" s="42" t="s">
        <v>46</v>
      </c>
      <c r="M6" s="42" t="s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</row>
    <row r="7" spans="1:115" s="6" customFormat="1" ht="22.5" customHeight="1">
      <c r="A7" s="42"/>
      <c r="B7" s="42"/>
      <c r="C7" s="42"/>
      <c r="D7" s="42"/>
      <c r="E7" s="47"/>
      <c r="F7" s="47"/>
      <c r="G7" s="42" t="s">
        <v>6</v>
      </c>
      <c r="H7" s="42" t="s">
        <v>7</v>
      </c>
      <c r="I7" s="42"/>
      <c r="J7" s="42"/>
      <c r="K7" s="47"/>
      <c r="L7" s="42"/>
      <c r="M7" s="42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6" customFormat="1" ht="49.5" customHeight="1">
      <c r="A8" s="42"/>
      <c r="B8" s="42"/>
      <c r="C8" s="42"/>
      <c r="D8" s="42"/>
      <c r="E8" s="48"/>
      <c r="F8" s="48"/>
      <c r="G8" s="49"/>
      <c r="H8" s="1" t="s">
        <v>8</v>
      </c>
      <c r="I8" s="1" t="s">
        <v>9</v>
      </c>
      <c r="J8" s="1" t="s">
        <v>10</v>
      </c>
      <c r="K8" s="48"/>
      <c r="L8" s="42"/>
      <c r="M8" s="42"/>
      <c r="N8" s="10"/>
      <c r="O8" s="10"/>
      <c r="P8" s="19">
        <f>P9</f>
        <v>9386203.5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6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4">
        <v>13</v>
      </c>
      <c r="N9" s="10"/>
      <c r="O9" s="10"/>
      <c r="P9" s="19">
        <f>SUM(P10:P72)</f>
        <v>9386203.5</v>
      </c>
      <c r="Q9" s="19"/>
      <c r="R9" s="1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6" customFormat="1" ht="32.25" customHeight="1">
      <c r="A10" s="40">
        <v>1</v>
      </c>
      <c r="B10" s="12"/>
      <c r="C10" s="59" t="s">
        <v>16</v>
      </c>
      <c r="D10" s="29" t="s">
        <v>17</v>
      </c>
      <c r="E10" s="3" t="s">
        <v>22</v>
      </c>
      <c r="F10" s="3" t="s">
        <v>25</v>
      </c>
      <c r="G10" s="3" t="s">
        <v>39</v>
      </c>
      <c r="H10" s="4" t="s">
        <v>31</v>
      </c>
      <c r="K10" s="30">
        <v>43167</v>
      </c>
      <c r="L10" s="5" t="s">
        <v>28</v>
      </c>
      <c r="M10" s="40" t="s">
        <v>369</v>
      </c>
      <c r="N10" s="10">
        <v>8200</v>
      </c>
      <c r="O10" s="10"/>
      <c r="P10" s="19">
        <v>8200</v>
      </c>
      <c r="Q10" s="19"/>
      <c r="R10" s="19"/>
      <c r="S10" s="19"/>
      <c r="T10" s="1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20" ht="51.75" customHeight="1">
      <c r="A11" s="40">
        <f>A10+1</f>
        <v>2</v>
      </c>
      <c r="B11" s="7"/>
      <c r="C11" s="59" t="s">
        <v>19</v>
      </c>
      <c r="D11" s="29" t="s">
        <v>15</v>
      </c>
      <c r="E11" s="3" t="s">
        <v>23</v>
      </c>
      <c r="F11" s="3" t="s">
        <v>26</v>
      </c>
      <c r="G11" s="3" t="s">
        <v>40</v>
      </c>
      <c r="H11" s="4" t="s">
        <v>31</v>
      </c>
      <c r="I11" s="7"/>
      <c r="J11" s="7"/>
      <c r="K11" s="30">
        <v>43252</v>
      </c>
      <c r="L11" s="5" t="s">
        <v>29</v>
      </c>
      <c r="M11" s="40" t="s">
        <v>369</v>
      </c>
      <c r="N11" s="10">
        <v>131200</v>
      </c>
      <c r="P11" s="19">
        <v>131200</v>
      </c>
      <c r="Q11" s="19"/>
      <c r="R11" s="19"/>
      <c r="S11" s="19"/>
      <c r="T11" s="19"/>
    </row>
    <row r="12" spans="1:115" s="15" customFormat="1" ht="39" customHeight="1">
      <c r="A12" s="40">
        <f aca="true" t="shared" si="0" ref="A12:A70">A11+1</f>
        <v>3</v>
      </c>
      <c r="B12" s="13"/>
      <c r="C12" s="62" t="s">
        <v>20</v>
      </c>
      <c r="D12" s="37" t="s">
        <v>21</v>
      </c>
      <c r="E12" s="14" t="s">
        <v>24</v>
      </c>
      <c r="F12" s="14" t="s">
        <v>27</v>
      </c>
      <c r="G12" s="14" t="s">
        <v>41</v>
      </c>
      <c r="I12" s="13"/>
      <c r="J12" s="16" t="s">
        <v>31</v>
      </c>
      <c r="K12" s="30">
        <v>43599</v>
      </c>
      <c r="L12" s="17" t="s">
        <v>30</v>
      </c>
      <c r="M12" s="56" t="s">
        <v>369</v>
      </c>
      <c r="N12" s="18">
        <v>10200</v>
      </c>
      <c r="O12" s="18"/>
      <c r="P12" s="20">
        <v>10200</v>
      </c>
      <c r="Q12" s="20"/>
      <c r="R12" s="20"/>
      <c r="S12" s="20"/>
      <c r="T12" s="2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20" ht="30" customHeight="1">
      <c r="A13" s="40">
        <f t="shared" si="0"/>
        <v>4</v>
      </c>
      <c r="B13" s="7"/>
      <c r="C13" s="59" t="s">
        <v>32</v>
      </c>
      <c r="D13" s="29" t="s">
        <v>33</v>
      </c>
      <c r="E13" s="3" t="s">
        <v>34</v>
      </c>
      <c r="F13" s="3" t="s">
        <v>35</v>
      </c>
      <c r="G13" s="3" t="s">
        <v>37</v>
      </c>
      <c r="H13" s="4" t="s">
        <v>31</v>
      </c>
      <c r="I13" s="7"/>
      <c r="J13" s="7"/>
      <c r="K13" s="30">
        <v>43364</v>
      </c>
      <c r="L13" s="5" t="s">
        <v>36</v>
      </c>
      <c r="M13" s="40" t="s">
        <v>371</v>
      </c>
      <c r="N13" s="10">
        <v>3800</v>
      </c>
      <c r="P13" s="19">
        <v>3800</v>
      </c>
      <c r="Q13" s="19"/>
      <c r="R13" s="19"/>
      <c r="S13" s="19"/>
      <c r="T13" s="19"/>
    </row>
    <row r="14" spans="1:20" ht="30" customHeight="1">
      <c r="A14" s="40">
        <f t="shared" si="0"/>
        <v>5</v>
      </c>
      <c r="B14" s="7"/>
      <c r="C14" s="62" t="s">
        <v>47</v>
      </c>
      <c r="D14" s="29" t="s">
        <v>48</v>
      </c>
      <c r="E14" s="3" t="s">
        <v>77</v>
      </c>
      <c r="F14" s="3" t="s">
        <v>49</v>
      </c>
      <c r="G14" s="3" t="s">
        <v>50</v>
      </c>
      <c r="H14" s="4" t="s">
        <v>31</v>
      </c>
      <c r="I14" s="7"/>
      <c r="J14" s="7"/>
      <c r="K14" s="30">
        <v>43234</v>
      </c>
      <c r="L14" s="5" t="s">
        <v>51</v>
      </c>
      <c r="M14" s="40" t="s">
        <v>371</v>
      </c>
      <c r="N14" s="10">
        <v>177300</v>
      </c>
      <c r="P14" s="19">
        <v>177300</v>
      </c>
      <c r="Q14" s="19"/>
      <c r="R14" s="19"/>
      <c r="S14" s="19"/>
      <c r="T14" s="19"/>
    </row>
    <row r="15" spans="1:20" ht="30" customHeight="1">
      <c r="A15" s="40">
        <f t="shared" si="0"/>
        <v>6</v>
      </c>
      <c r="B15" s="7"/>
      <c r="C15" s="62" t="s">
        <v>53</v>
      </c>
      <c r="D15" s="29" t="s">
        <v>54</v>
      </c>
      <c r="E15" s="3" t="s">
        <v>55</v>
      </c>
      <c r="F15" s="3" t="s">
        <v>56</v>
      </c>
      <c r="G15" s="3" t="s">
        <v>57</v>
      </c>
      <c r="H15" s="4" t="s">
        <v>31</v>
      </c>
      <c r="I15" s="7"/>
      <c r="J15" s="7"/>
      <c r="K15" s="30">
        <v>43238</v>
      </c>
      <c r="L15" s="5" t="s">
        <v>59</v>
      </c>
      <c r="M15" s="40" t="s">
        <v>371</v>
      </c>
      <c r="N15" s="10">
        <v>41809</v>
      </c>
      <c r="P15" s="19">
        <v>41809</v>
      </c>
      <c r="Q15" s="19"/>
      <c r="R15" s="19"/>
      <c r="S15" s="19"/>
      <c r="T15" s="27"/>
    </row>
    <row r="16" spans="1:20" ht="30" customHeight="1">
      <c r="A16" s="40">
        <f>A15+1</f>
        <v>7</v>
      </c>
      <c r="B16" s="7"/>
      <c r="C16" s="62" t="s">
        <v>60</v>
      </c>
      <c r="D16" s="29" t="s">
        <v>61</v>
      </c>
      <c r="E16" s="3" t="s">
        <v>64</v>
      </c>
      <c r="F16" s="3" t="s">
        <v>63</v>
      </c>
      <c r="G16" s="3" t="s">
        <v>76</v>
      </c>
      <c r="H16" s="4" t="s">
        <v>31</v>
      </c>
      <c r="I16" s="7"/>
      <c r="J16" s="7"/>
      <c r="K16" s="30">
        <v>43605</v>
      </c>
      <c r="L16" s="5" t="s">
        <v>62</v>
      </c>
      <c r="M16" s="40" t="s">
        <v>371</v>
      </c>
      <c r="N16" s="10">
        <v>7200</v>
      </c>
      <c r="P16" s="19">
        <v>7200</v>
      </c>
      <c r="Q16" s="19"/>
      <c r="R16" s="8"/>
      <c r="S16" s="19"/>
      <c r="T16" s="27"/>
    </row>
    <row r="17" spans="1:20" ht="39.75" customHeight="1">
      <c r="A17" s="40">
        <f t="shared" si="0"/>
        <v>8</v>
      </c>
      <c r="B17" s="7"/>
      <c r="C17" s="62" t="s">
        <v>60</v>
      </c>
      <c r="D17" s="29" t="s">
        <v>61</v>
      </c>
      <c r="E17" s="3" t="s">
        <v>65</v>
      </c>
      <c r="F17" s="3" t="s">
        <v>66</v>
      </c>
      <c r="G17" s="3" t="s">
        <v>75</v>
      </c>
      <c r="H17" s="4" t="s">
        <v>31</v>
      </c>
      <c r="I17" s="7"/>
      <c r="J17" s="7"/>
      <c r="K17" s="30">
        <v>43696</v>
      </c>
      <c r="L17" s="5" t="s">
        <v>67</v>
      </c>
      <c r="M17" s="40" t="s">
        <v>371</v>
      </c>
      <c r="N17" s="10">
        <v>6700</v>
      </c>
      <c r="P17" s="19">
        <v>6700</v>
      </c>
      <c r="Q17" s="19"/>
      <c r="R17" s="8"/>
      <c r="S17" s="19"/>
      <c r="T17" s="27"/>
    </row>
    <row r="18" spans="1:20" ht="48" customHeight="1">
      <c r="A18" s="40">
        <f t="shared" si="0"/>
        <v>9</v>
      </c>
      <c r="B18" s="7"/>
      <c r="C18" s="59" t="s">
        <v>70</v>
      </c>
      <c r="D18" s="29" t="s">
        <v>18</v>
      </c>
      <c r="E18" s="3" t="s">
        <v>71</v>
      </c>
      <c r="F18" s="3" t="s">
        <v>72</v>
      </c>
      <c r="G18" s="3" t="s">
        <v>73</v>
      </c>
      <c r="H18" s="4" t="s">
        <v>31</v>
      </c>
      <c r="I18" s="7"/>
      <c r="J18" s="7"/>
      <c r="K18" s="30">
        <v>43364</v>
      </c>
      <c r="L18" s="5" t="s">
        <v>74</v>
      </c>
      <c r="M18" s="40" t="s">
        <v>369</v>
      </c>
      <c r="N18" s="10">
        <v>3600</v>
      </c>
      <c r="P18" s="19">
        <v>3600</v>
      </c>
      <c r="Q18" s="19"/>
      <c r="R18" s="8"/>
      <c r="S18" s="19"/>
      <c r="T18" s="19"/>
    </row>
    <row r="19" spans="1:20" ht="43.5" customHeight="1">
      <c r="A19" s="40">
        <f t="shared" si="0"/>
        <v>10</v>
      </c>
      <c r="B19" s="7"/>
      <c r="C19" s="62" t="s">
        <v>38</v>
      </c>
      <c r="D19" s="29" t="s">
        <v>14</v>
      </c>
      <c r="E19" s="29" t="s">
        <v>78</v>
      </c>
      <c r="F19" s="3" t="s">
        <v>102</v>
      </c>
      <c r="G19" s="3" t="s">
        <v>79</v>
      </c>
      <c r="H19" s="4" t="s">
        <v>31</v>
      </c>
      <c r="I19" s="7"/>
      <c r="J19" s="7"/>
      <c r="K19" s="30">
        <v>43416</v>
      </c>
      <c r="L19" s="5" t="s">
        <v>80</v>
      </c>
      <c r="M19" s="40" t="s">
        <v>371</v>
      </c>
      <c r="P19" s="19">
        <v>3000</v>
      </c>
      <c r="Q19" s="19"/>
      <c r="R19" s="8"/>
      <c r="S19" s="19"/>
      <c r="T19" s="19"/>
    </row>
    <row r="20" spans="1:115" s="28" customFormat="1" ht="42.75" customHeight="1">
      <c r="A20" s="40">
        <f t="shared" si="0"/>
        <v>11</v>
      </c>
      <c r="B20" s="22"/>
      <c r="C20" s="61" t="s">
        <v>81</v>
      </c>
      <c r="D20" s="38" t="s">
        <v>82</v>
      </c>
      <c r="E20" s="23" t="s">
        <v>83</v>
      </c>
      <c r="F20" s="23" t="s">
        <v>101</v>
      </c>
      <c r="G20" s="23" t="s">
        <v>88</v>
      </c>
      <c r="H20" s="24" t="s">
        <v>31</v>
      </c>
      <c r="I20" s="22"/>
      <c r="J20" s="22"/>
      <c r="K20" s="30">
        <v>43994</v>
      </c>
      <c r="L20" s="25" t="s">
        <v>84</v>
      </c>
      <c r="M20" s="40" t="s">
        <v>371</v>
      </c>
      <c r="N20" s="26"/>
      <c r="O20" s="26"/>
      <c r="P20" s="27">
        <v>4878562</v>
      </c>
      <c r="Q20" s="27"/>
      <c r="S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</row>
    <row r="21" spans="1:115" s="28" customFormat="1" ht="48.75" customHeight="1">
      <c r="A21" s="40">
        <f t="shared" si="0"/>
        <v>12</v>
      </c>
      <c r="B21" s="22"/>
      <c r="C21" s="61" t="s">
        <v>81</v>
      </c>
      <c r="D21" s="38" t="s">
        <v>82</v>
      </c>
      <c r="E21" s="23" t="s">
        <v>83</v>
      </c>
      <c r="F21" s="23" t="s">
        <v>100</v>
      </c>
      <c r="G21" s="23" t="s">
        <v>89</v>
      </c>
      <c r="H21" s="24" t="s">
        <v>31</v>
      </c>
      <c r="I21" s="22"/>
      <c r="J21" s="22"/>
      <c r="K21" s="30">
        <v>43994</v>
      </c>
      <c r="L21" s="25" t="s">
        <v>85</v>
      </c>
      <c r="M21" s="40" t="s">
        <v>371</v>
      </c>
      <c r="N21" s="26"/>
      <c r="O21" s="26"/>
      <c r="P21" s="27">
        <v>224710</v>
      </c>
      <c r="Q21" s="27"/>
      <c r="S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</row>
    <row r="22" spans="1:115" s="28" customFormat="1" ht="45" customHeight="1">
      <c r="A22" s="40">
        <f t="shared" si="0"/>
        <v>13</v>
      </c>
      <c r="B22" s="22"/>
      <c r="C22" s="61" t="s">
        <v>81</v>
      </c>
      <c r="D22" s="38" t="s">
        <v>82</v>
      </c>
      <c r="E22" s="23" t="s">
        <v>83</v>
      </c>
      <c r="F22" s="23" t="s">
        <v>99</v>
      </c>
      <c r="G22" s="23" t="s">
        <v>90</v>
      </c>
      <c r="H22" s="24" t="s">
        <v>31</v>
      </c>
      <c r="I22" s="22"/>
      <c r="J22" s="22"/>
      <c r="K22" s="30">
        <v>43994</v>
      </c>
      <c r="L22" s="25" t="s">
        <v>86</v>
      </c>
      <c r="M22" s="40" t="s">
        <v>371</v>
      </c>
      <c r="N22" s="26"/>
      <c r="O22" s="26"/>
      <c r="P22" s="27">
        <v>874415</v>
      </c>
      <c r="Q22" s="27"/>
      <c r="S22" s="27"/>
      <c r="T22" s="2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</row>
    <row r="23" spans="1:115" s="28" customFormat="1" ht="53.25" customHeight="1">
      <c r="A23" s="40">
        <f t="shared" si="0"/>
        <v>14</v>
      </c>
      <c r="B23" s="22"/>
      <c r="C23" s="61" t="s">
        <v>81</v>
      </c>
      <c r="D23" s="38" t="s">
        <v>82</v>
      </c>
      <c r="E23" s="23" t="s">
        <v>83</v>
      </c>
      <c r="F23" s="23" t="s">
        <v>98</v>
      </c>
      <c r="G23" s="23" t="s">
        <v>91</v>
      </c>
      <c r="H23" s="24" t="s">
        <v>31</v>
      </c>
      <c r="I23" s="22"/>
      <c r="J23" s="22"/>
      <c r="K23" s="30">
        <v>43994</v>
      </c>
      <c r="L23" s="25" t="s">
        <v>87</v>
      </c>
      <c r="M23" s="40" t="s">
        <v>371</v>
      </c>
      <c r="N23" s="26"/>
      <c r="O23" s="26"/>
      <c r="P23" s="27">
        <v>399397</v>
      </c>
      <c r="Q23" s="27"/>
      <c r="S23" s="27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</row>
    <row r="24" spans="1:115" s="28" customFormat="1" ht="39" customHeight="1">
      <c r="A24" s="40">
        <f t="shared" si="0"/>
        <v>15</v>
      </c>
      <c r="B24" s="22"/>
      <c r="C24" s="61" t="s">
        <v>93</v>
      </c>
      <c r="D24" s="38" t="s">
        <v>94</v>
      </c>
      <c r="E24" s="23" t="s">
        <v>95</v>
      </c>
      <c r="F24" s="23" t="s">
        <v>96</v>
      </c>
      <c r="G24" s="23" t="s">
        <v>97</v>
      </c>
      <c r="H24" s="24" t="s">
        <v>31</v>
      </c>
      <c r="I24" s="22"/>
      <c r="J24" s="22"/>
      <c r="K24" s="30">
        <v>44049</v>
      </c>
      <c r="L24" s="25" t="s">
        <v>92</v>
      </c>
      <c r="M24" s="40" t="s">
        <v>371</v>
      </c>
      <c r="N24" s="26"/>
      <c r="O24" s="26"/>
      <c r="P24" s="27">
        <v>27247</v>
      </c>
      <c r="Q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</row>
    <row r="25" spans="1:115" s="28" customFormat="1" ht="33.75" customHeight="1">
      <c r="A25" s="40">
        <f t="shared" si="0"/>
        <v>16</v>
      </c>
      <c r="B25" s="22"/>
      <c r="C25" s="61" t="s">
        <v>103</v>
      </c>
      <c r="D25" s="29" t="s">
        <v>105</v>
      </c>
      <c r="E25" s="3" t="s">
        <v>104</v>
      </c>
      <c r="F25" s="3" t="s">
        <v>106</v>
      </c>
      <c r="G25" s="23" t="s">
        <v>107</v>
      </c>
      <c r="H25" s="24" t="s">
        <v>31</v>
      </c>
      <c r="I25" s="22"/>
      <c r="J25" s="22"/>
      <c r="K25" s="30">
        <v>43704</v>
      </c>
      <c r="L25" s="25" t="s">
        <v>108</v>
      </c>
      <c r="M25" s="40" t="s">
        <v>371</v>
      </c>
      <c r="N25" s="26"/>
      <c r="O25" s="26"/>
      <c r="P25" s="19">
        <v>64480.5</v>
      </c>
      <c r="Q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1:115" s="28" customFormat="1" ht="46.5" customHeight="1">
      <c r="A26" s="40">
        <f t="shared" si="0"/>
        <v>17</v>
      </c>
      <c r="B26" s="22"/>
      <c r="C26" s="61" t="s">
        <v>110</v>
      </c>
      <c r="D26" s="29" t="s">
        <v>58</v>
      </c>
      <c r="E26" s="3" t="s">
        <v>111</v>
      </c>
      <c r="F26" s="3" t="s">
        <v>112</v>
      </c>
      <c r="G26" s="23" t="s">
        <v>113</v>
      </c>
      <c r="H26" s="24" t="s">
        <v>31</v>
      </c>
      <c r="I26" s="22"/>
      <c r="J26" s="22"/>
      <c r="K26" s="30">
        <v>43552</v>
      </c>
      <c r="L26" s="25" t="s">
        <v>115</v>
      </c>
      <c r="M26" s="40" t="s">
        <v>371</v>
      </c>
      <c r="N26" s="26"/>
      <c r="O26" s="26"/>
      <c r="P26" s="19">
        <v>50000</v>
      </c>
      <c r="Q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</row>
    <row r="27" spans="1:115" s="28" customFormat="1" ht="42" customHeight="1">
      <c r="A27" s="40">
        <f t="shared" si="0"/>
        <v>18</v>
      </c>
      <c r="B27" s="22"/>
      <c r="C27" s="60" t="s">
        <v>116</v>
      </c>
      <c r="D27" s="29" t="s">
        <v>118</v>
      </c>
      <c r="E27" s="3" t="s">
        <v>117</v>
      </c>
      <c r="F27" s="3" t="s">
        <v>119</v>
      </c>
      <c r="G27" s="23" t="s">
        <v>178</v>
      </c>
      <c r="H27" s="24" t="s">
        <v>31</v>
      </c>
      <c r="I27" s="22"/>
      <c r="J27" s="22"/>
      <c r="K27" s="30">
        <v>43987</v>
      </c>
      <c r="L27" s="25" t="s">
        <v>120</v>
      </c>
      <c r="M27" s="57" t="s">
        <v>369</v>
      </c>
      <c r="N27" s="26"/>
      <c r="O27" s="26"/>
      <c r="P27" s="19">
        <v>1142</v>
      </c>
      <c r="Q27" s="27"/>
      <c r="S27" s="27"/>
      <c r="T27" s="2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</row>
    <row r="28" spans="1:115" s="28" customFormat="1" ht="33.75" customHeight="1">
      <c r="A28" s="40">
        <f t="shared" si="0"/>
        <v>19</v>
      </c>
      <c r="B28" s="22"/>
      <c r="C28" s="60" t="s">
        <v>121</v>
      </c>
      <c r="D28" s="29" t="s">
        <v>122</v>
      </c>
      <c r="E28" s="3" t="s">
        <v>123</v>
      </c>
      <c r="F28" s="3" t="s">
        <v>124</v>
      </c>
      <c r="G28" s="23" t="s">
        <v>125</v>
      </c>
      <c r="H28" s="24" t="s">
        <v>31</v>
      </c>
      <c r="I28" s="22"/>
      <c r="J28" s="22"/>
      <c r="K28" s="30">
        <v>44056</v>
      </c>
      <c r="L28" s="25" t="s">
        <v>126</v>
      </c>
      <c r="M28" s="57" t="s">
        <v>369</v>
      </c>
      <c r="N28" s="26"/>
      <c r="O28" s="26"/>
      <c r="P28" s="19">
        <v>10000</v>
      </c>
      <c r="Q28" s="27"/>
      <c r="S28" s="27"/>
      <c r="T28" s="2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</row>
    <row r="29" spans="1:115" s="28" customFormat="1" ht="33.75" customHeight="1">
      <c r="A29" s="40">
        <f>A28+1</f>
        <v>20</v>
      </c>
      <c r="B29" s="22"/>
      <c r="C29" s="60" t="s">
        <v>128</v>
      </c>
      <c r="D29" s="29" t="s">
        <v>127</v>
      </c>
      <c r="E29" s="3" t="s">
        <v>123</v>
      </c>
      <c r="F29" s="3" t="s">
        <v>370</v>
      </c>
      <c r="G29" s="23" t="s">
        <v>125</v>
      </c>
      <c r="H29" s="24" t="s">
        <v>31</v>
      </c>
      <c r="I29" s="22"/>
      <c r="J29" s="22"/>
      <c r="K29" s="30">
        <v>44056</v>
      </c>
      <c r="L29" s="25" t="s">
        <v>129</v>
      </c>
      <c r="M29" s="57" t="s">
        <v>369</v>
      </c>
      <c r="N29" s="26"/>
      <c r="O29" s="26"/>
      <c r="P29" s="19">
        <v>10000</v>
      </c>
      <c r="Q29" s="27"/>
      <c r="S29" s="27"/>
      <c r="T29" s="2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</row>
    <row r="30" spans="1:115" s="28" customFormat="1" ht="33.75" customHeight="1">
      <c r="A30" s="40">
        <f t="shared" si="0"/>
        <v>21</v>
      </c>
      <c r="B30" s="22"/>
      <c r="C30" s="60" t="s">
        <v>130</v>
      </c>
      <c r="D30" s="29" t="s">
        <v>127</v>
      </c>
      <c r="E30" s="3" t="s">
        <v>123</v>
      </c>
      <c r="F30" s="3" t="s">
        <v>131</v>
      </c>
      <c r="G30" s="23" t="s">
        <v>125</v>
      </c>
      <c r="H30" s="24" t="s">
        <v>31</v>
      </c>
      <c r="I30" s="22"/>
      <c r="J30" s="22"/>
      <c r="K30" s="30">
        <v>43949</v>
      </c>
      <c r="L30" s="25" t="s">
        <v>132</v>
      </c>
      <c r="M30" s="57" t="s">
        <v>369</v>
      </c>
      <c r="N30" s="26"/>
      <c r="O30" s="26"/>
      <c r="P30" s="19">
        <v>10000</v>
      </c>
      <c r="Q30" s="27"/>
      <c r="S30" s="27"/>
      <c r="T30" s="2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</row>
    <row r="31" spans="1:115" s="28" customFormat="1" ht="33.75" customHeight="1">
      <c r="A31" s="40">
        <f t="shared" si="0"/>
        <v>22</v>
      </c>
      <c r="B31" s="22"/>
      <c r="C31" s="61" t="s">
        <v>68</v>
      </c>
      <c r="D31" s="29" t="s">
        <v>69</v>
      </c>
      <c r="E31" s="3" t="s">
        <v>133</v>
      </c>
      <c r="F31" s="3" t="s">
        <v>134</v>
      </c>
      <c r="G31" s="23" t="s">
        <v>135</v>
      </c>
      <c r="H31" s="24" t="s">
        <v>31</v>
      </c>
      <c r="I31" s="22"/>
      <c r="J31" s="22"/>
      <c r="K31" s="30">
        <v>43973</v>
      </c>
      <c r="L31" s="25" t="s">
        <v>136</v>
      </c>
      <c r="M31" s="57" t="s">
        <v>371</v>
      </c>
      <c r="N31" s="26"/>
      <c r="O31" s="26"/>
      <c r="P31" s="19">
        <v>100000</v>
      </c>
      <c r="Q31" s="27"/>
      <c r="S31" s="27"/>
      <c r="T31" s="2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</row>
    <row r="32" spans="1:115" s="28" customFormat="1" ht="33.75" customHeight="1">
      <c r="A32" s="40">
        <f t="shared" si="0"/>
        <v>23</v>
      </c>
      <c r="B32" s="22"/>
      <c r="C32" s="60" t="s">
        <v>116</v>
      </c>
      <c r="D32" s="29" t="s">
        <v>137</v>
      </c>
      <c r="E32" s="3" t="s">
        <v>138</v>
      </c>
      <c r="F32" s="3" t="s">
        <v>139</v>
      </c>
      <c r="G32" s="23" t="s">
        <v>140</v>
      </c>
      <c r="H32" s="24" t="s">
        <v>31</v>
      </c>
      <c r="I32" s="22"/>
      <c r="J32" s="22"/>
      <c r="K32" s="30">
        <v>43949</v>
      </c>
      <c r="L32" s="25" t="s">
        <v>141</v>
      </c>
      <c r="M32" s="57" t="s">
        <v>369</v>
      </c>
      <c r="N32" s="26"/>
      <c r="O32" s="26"/>
      <c r="P32" s="19">
        <v>200</v>
      </c>
      <c r="Q32" s="27"/>
      <c r="S32" s="27"/>
      <c r="T32" s="27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</row>
    <row r="33" spans="1:115" s="28" customFormat="1" ht="33.75" customHeight="1">
      <c r="A33" s="40">
        <f t="shared" si="0"/>
        <v>24</v>
      </c>
      <c r="B33" s="22"/>
      <c r="C33" s="61" t="s">
        <v>116</v>
      </c>
      <c r="D33" s="29" t="s">
        <v>137</v>
      </c>
      <c r="E33" s="3" t="s">
        <v>138</v>
      </c>
      <c r="F33" s="3" t="s">
        <v>142</v>
      </c>
      <c r="G33" s="23" t="s">
        <v>143</v>
      </c>
      <c r="H33" s="24" t="s">
        <v>31</v>
      </c>
      <c r="I33" s="22"/>
      <c r="J33" s="22"/>
      <c r="K33" s="30">
        <v>43992</v>
      </c>
      <c r="L33" s="25" t="s">
        <v>144</v>
      </c>
      <c r="M33" s="57" t="s">
        <v>371</v>
      </c>
      <c r="N33" s="26"/>
      <c r="O33" s="26"/>
      <c r="P33" s="19">
        <v>18833</v>
      </c>
      <c r="Q33" s="27"/>
      <c r="S33" s="27"/>
      <c r="T33" s="27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</row>
    <row r="34" spans="1:115" s="28" customFormat="1" ht="33.75" customHeight="1">
      <c r="A34" s="40">
        <f t="shared" si="0"/>
        <v>25</v>
      </c>
      <c r="B34" s="22"/>
      <c r="C34" s="60" t="s">
        <v>116</v>
      </c>
      <c r="D34" s="29" t="s">
        <v>137</v>
      </c>
      <c r="E34" s="3" t="s">
        <v>146</v>
      </c>
      <c r="F34" s="3" t="s">
        <v>147</v>
      </c>
      <c r="G34" s="23" t="s">
        <v>148</v>
      </c>
      <c r="H34" s="24" t="s">
        <v>31</v>
      </c>
      <c r="I34" s="22"/>
      <c r="J34" s="22"/>
      <c r="K34" s="30">
        <v>44020</v>
      </c>
      <c r="L34" s="25" t="s">
        <v>149</v>
      </c>
      <c r="M34" s="57" t="s">
        <v>369</v>
      </c>
      <c r="N34" s="26"/>
      <c r="O34" s="26"/>
      <c r="P34" s="19">
        <v>1057</v>
      </c>
      <c r="Q34" s="27"/>
      <c r="S34" s="27"/>
      <c r="T34" s="2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</row>
    <row r="35" spans="1:115" s="28" customFormat="1" ht="33.75" customHeight="1">
      <c r="A35" s="40">
        <f t="shared" si="0"/>
        <v>26</v>
      </c>
      <c r="B35" s="22"/>
      <c r="C35" s="60" t="s">
        <v>154</v>
      </c>
      <c r="D35" s="29" t="s">
        <v>150</v>
      </c>
      <c r="E35" s="3" t="s">
        <v>145</v>
      </c>
      <c r="F35" s="3" t="s">
        <v>151</v>
      </c>
      <c r="G35" s="23" t="s">
        <v>152</v>
      </c>
      <c r="H35" s="24" t="s">
        <v>31</v>
      </c>
      <c r="I35" s="22"/>
      <c r="J35" s="22"/>
      <c r="K35" s="30">
        <v>44018</v>
      </c>
      <c r="L35" s="25" t="s">
        <v>153</v>
      </c>
      <c r="M35" s="57" t="s">
        <v>369</v>
      </c>
      <c r="N35" s="26"/>
      <c r="O35" s="26"/>
      <c r="P35" s="19">
        <v>10000</v>
      </c>
      <c r="Q35" s="27"/>
      <c r="S35" s="27"/>
      <c r="T35" s="2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</row>
    <row r="36" spans="1:115" s="28" customFormat="1" ht="33.75" customHeight="1">
      <c r="A36" s="40">
        <f t="shared" si="0"/>
        <v>27</v>
      </c>
      <c r="B36" s="22"/>
      <c r="C36" s="60" t="s">
        <v>155</v>
      </c>
      <c r="D36" s="29" t="s">
        <v>156</v>
      </c>
      <c r="E36" s="3" t="s">
        <v>157</v>
      </c>
      <c r="F36" s="3" t="s">
        <v>158</v>
      </c>
      <c r="G36" s="23" t="s">
        <v>159</v>
      </c>
      <c r="H36" s="24" t="s">
        <v>31</v>
      </c>
      <c r="I36" s="22"/>
      <c r="J36" s="22"/>
      <c r="K36" s="30">
        <v>44085</v>
      </c>
      <c r="L36" s="25" t="s">
        <v>160</v>
      </c>
      <c r="M36" s="57" t="s">
        <v>369</v>
      </c>
      <c r="N36" s="26"/>
      <c r="O36" s="26"/>
      <c r="P36" s="19">
        <v>1400</v>
      </c>
      <c r="Q36" s="27"/>
      <c r="S36" s="27"/>
      <c r="T36" s="2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</row>
    <row r="37" spans="1:115" s="28" customFormat="1" ht="33.75" customHeight="1">
      <c r="A37" s="40">
        <f t="shared" si="0"/>
        <v>28</v>
      </c>
      <c r="B37" s="22"/>
      <c r="C37" s="60" t="s">
        <v>161</v>
      </c>
      <c r="D37" s="29" t="s">
        <v>127</v>
      </c>
      <c r="E37" s="29" t="s">
        <v>162</v>
      </c>
      <c r="F37" s="3" t="s">
        <v>163</v>
      </c>
      <c r="G37" s="23" t="s">
        <v>164</v>
      </c>
      <c r="H37" s="24" t="s">
        <v>31</v>
      </c>
      <c r="I37" s="22"/>
      <c r="J37" s="22"/>
      <c r="K37" s="30">
        <v>44090</v>
      </c>
      <c r="L37" s="25" t="s">
        <v>170</v>
      </c>
      <c r="M37" s="57" t="s">
        <v>369</v>
      </c>
      <c r="N37" s="26"/>
      <c r="O37" s="26"/>
      <c r="P37" s="19">
        <v>7700</v>
      </c>
      <c r="Q37" s="27"/>
      <c r="S37" s="27"/>
      <c r="T37" s="27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</row>
    <row r="38" spans="1:115" s="28" customFormat="1" ht="33.75" customHeight="1">
      <c r="A38" s="40">
        <f t="shared" si="0"/>
        <v>29</v>
      </c>
      <c r="B38" s="22"/>
      <c r="C38" s="60" t="s">
        <v>165</v>
      </c>
      <c r="D38" s="29" t="s">
        <v>166</v>
      </c>
      <c r="E38" s="29" t="s">
        <v>167</v>
      </c>
      <c r="F38" s="3" t="s">
        <v>168</v>
      </c>
      <c r="G38" s="23" t="s">
        <v>169</v>
      </c>
      <c r="H38" s="24" t="s">
        <v>31</v>
      </c>
      <c r="I38" s="22"/>
      <c r="J38" s="22"/>
      <c r="K38" s="30">
        <v>44091</v>
      </c>
      <c r="L38" s="25" t="s">
        <v>171</v>
      </c>
      <c r="M38" s="57" t="s">
        <v>369</v>
      </c>
      <c r="N38" s="26"/>
      <c r="O38" s="26"/>
      <c r="P38" s="19">
        <v>8000</v>
      </c>
      <c r="Q38" s="27"/>
      <c r="S38" s="27"/>
      <c r="T38" s="27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1:115" s="28" customFormat="1" ht="33.75" customHeight="1">
      <c r="A39" s="40">
        <f t="shared" si="0"/>
        <v>30</v>
      </c>
      <c r="B39" s="22"/>
      <c r="C39" s="61" t="s">
        <v>172</v>
      </c>
      <c r="D39" s="29" t="s">
        <v>173</v>
      </c>
      <c r="E39" s="3" t="s">
        <v>174</v>
      </c>
      <c r="F39" s="3" t="s">
        <v>175</v>
      </c>
      <c r="G39" s="23" t="s">
        <v>176</v>
      </c>
      <c r="H39" s="24" t="s">
        <v>31</v>
      </c>
      <c r="I39" s="22"/>
      <c r="J39" s="22"/>
      <c r="K39" s="30">
        <v>44017</v>
      </c>
      <c r="L39" s="25" t="s">
        <v>177</v>
      </c>
      <c r="M39" s="57" t="s">
        <v>371</v>
      </c>
      <c r="N39" s="26"/>
      <c r="O39" s="26"/>
      <c r="P39" s="19">
        <v>205890</v>
      </c>
      <c r="Q39" s="27"/>
      <c r="S39" s="27"/>
      <c r="T39" s="27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</row>
    <row r="40" spans="1:115" s="28" customFormat="1" ht="33.75" customHeight="1">
      <c r="A40" s="40">
        <f t="shared" si="0"/>
        <v>31</v>
      </c>
      <c r="B40" s="22"/>
      <c r="C40" s="60" t="s">
        <v>179</v>
      </c>
      <c r="D40" s="29" t="s">
        <v>180</v>
      </c>
      <c r="E40" s="29" t="s">
        <v>181</v>
      </c>
      <c r="F40" s="3" t="s">
        <v>182</v>
      </c>
      <c r="G40" s="23" t="s">
        <v>183</v>
      </c>
      <c r="H40" s="24" t="s">
        <v>31</v>
      </c>
      <c r="I40" s="22"/>
      <c r="J40" s="22"/>
      <c r="K40" s="30">
        <v>44055</v>
      </c>
      <c r="L40" s="25" t="s">
        <v>184</v>
      </c>
      <c r="M40" s="57" t="s">
        <v>369</v>
      </c>
      <c r="N40" s="26"/>
      <c r="O40" s="26"/>
      <c r="P40" s="19">
        <v>7000</v>
      </c>
      <c r="Q40" s="27"/>
      <c r="S40" s="27"/>
      <c r="T40" s="27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</row>
    <row r="41" spans="1:115" s="28" customFormat="1" ht="36.75" customHeight="1">
      <c r="A41" s="40">
        <f t="shared" si="0"/>
        <v>32</v>
      </c>
      <c r="B41" s="22"/>
      <c r="C41" s="60" t="s">
        <v>187</v>
      </c>
      <c r="D41" s="29" t="s">
        <v>188</v>
      </c>
      <c r="E41" s="29" t="s">
        <v>185</v>
      </c>
      <c r="F41" s="3" t="s">
        <v>189</v>
      </c>
      <c r="G41" s="23" t="s">
        <v>190</v>
      </c>
      <c r="H41" s="24" t="s">
        <v>31</v>
      </c>
      <c r="I41" s="22"/>
      <c r="J41" s="22"/>
      <c r="K41" s="30">
        <v>44091</v>
      </c>
      <c r="L41" s="25" t="s">
        <v>186</v>
      </c>
      <c r="M41" s="57" t="s">
        <v>369</v>
      </c>
      <c r="N41" s="26"/>
      <c r="O41" s="26"/>
      <c r="P41" s="19">
        <v>10100</v>
      </c>
      <c r="Q41" s="27"/>
      <c r="S41" s="27"/>
      <c r="T41" s="27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</row>
    <row r="42" spans="1:115" s="28" customFormat="1" ht="34.5" customHeight="1">
      <c r="A42" s="40">
        <f t="shared" si="0"/>
        <v>33</v>
      </c>
      <c r="B42" s="22"/>
      <c r="C42" s="60" t="s">
        <v>191</v>
      </c>
      <c r="D42" s="29" t="s">
        <v>192</v>
      </c>
      <c r="E42" s="29" t="s">
        <v>193</v>
      </c>
      <c r="F42" s="3" t="s">
        <v>194</v>
      </c>
      <c r="G42" s="23" t="s">
        <v>195</v>
      </c>
      <c r="H42" s="24" t="s">
        <v>31</v>
      </c>
      <c r="I42" s="22"/>
      <c r="J42" s="22"/>
      <c r="K42" s="30">
        <v>43944</v>
      </c>
      <c r="L42" s="25" t="s">
        <v>196</v>
      </c>
      <c r="M42" s="57" t="s">
        <v>369</v>
      </c>
      <c r="N42" s="26"/>
      <c r="O42" s="26"/>
      <c r="P42" s="19">
        <v>2000</v>
      </c>
      <c r="Q42" s="27"/>
      <c r="S42" s="27"/>
      <c r="T42" s="27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</row>
    <row r="43" spans="1:115" s="28" customFormat="1" ht="31.5" customHeight="1">
      <c r="A43" s="40">
        <f t="shared" si="0"/>
        <v>34</v>
      </c>
      <c r="B43" s="22"/>
      <c r="C43" s="60" t="s">
        <v>197</v>
      </c>
      <c r="D43" s="29" t="s">
        <v>198</v>
      </c>
      <c r="E43" s="3" t="s">
        <v>199</v>
      </c>
      <c r="F43" s="3" t="s">
        <v>200</v>
      </c>
      <c r="G43" s="23" t="s">
        <v>201</v>
      </c>
      <c r="H43" s="24" t="s">
        <v>31</v>
      </c>
      <c r="I43" s="22"/>
      <c r="J43" s="22"/>
      <c r="K43" s="30">
        <v>43944</v>
      </c>
      <c r="L43" s="25" t="s">
        <v>202</v>
      </c>
      <c r="M43" s="57" t="s">
        <v>369</v>
      </c>
      <c r="N43" s="26"/>
      <c r="O43" s="26"/>
      <c r="P43" s="19">
        <v>9400</v>
      </c>
      <c r="Q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</row>
    <row r="44" spans="1:115" s="28" customFormat="1" ht="31.5" customHeight="1">
      <c r="A44" s="40">
        <f t="shared" si="0"/>
        <v>35</v>
      </c>
      <c r="B44" s="22"/>
      <c r="C44" s="60" t="s">
        <v>191</v>
      </c>
      <c r="D44" s="29" t="s">
        <v>192</v>
      </c>
      <c r="E44" s="3" t="s">
        <v>203</v>
      </c>
      <c r="F44" s="3" t="s">
        <v>204</v>
      </c>
      <c r="G44" s="23" t="s">
        <v>205</v>
      </c>
      <c r="H44" s="24" t="s">
        <v>31</v>
      </c>
      <c r="I44" s="22"/>
      <c r="J44" s="22"/>
      <c r="K44" s="30">
        <v>43965</v>
      </c>
      <c r="L44" s="25" t="s">
        <v>206</v>
      </c>
      <c r="M44" s="57" t="s">
        <v>369</v>
      </c>
      <c r="N44" s="26"/>
      <c r="O44" s="26"/>
      <c r="P44" s="19">
        <v>500</v>
      </c>
      <c r="Q44" s="27"/>
      <c r="S44" s="27"/>
      <c r="T44" s="27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</row>
    <row r="45" spans="1:115" s="28" customFormat="1" ht="31.5" customHeight="1">
      <c r="A45" s="40">
        <f t="shared" si="0"/>
        <v>36</v>
      </c>
      <c r="B45" s="22"/>
      <c r="C45" s="60" t="s">
        <v>207</v>
      </c>
      <c r="D45" s="29" t="s">
        <v>192</v>
      </c>
      <c r="E45" s="3" t="s">
        <v>208</v>
      </c>
      <c r="F45" s="3" t="s">
        <v>209</v>
      </c>
      <c r="G45" s="23" t="s">
        <v>210</v>
      </c>
      <c r="H45" s="24" t="s">
        <v>31</v>
      </c>
      <c r="I45" s="22"/>
      <c r="J45" s="22"/>
      <c r="K45" s="30">
        <v>43992</v>
      </c>
      <c r="L45" s="25" t="s">
        <v>211</v>
      </c>
      <c r="M45" s="57" t="s">
        <v>369</v>
      </c>
      <c r="N45" s="26"/>
      <c r="O45" s="26"/>
      <c r="P45" s="19">
        <v>9700</v>
      </c>
      <c r="Q45" s="27"/>
      <c r="S45" s="27"/>
      <c r="T45" s="27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</row>
    <row r="46" spans="1:115" s="28" customFormat="1" ht="41.25" customHeight="1">
      <c r="A46" s="40">
        <f t="shared" si="0"/>
        <v>37</v>
      </c>
      <c r="B46" s="22"/>
      <c r="C46" s="60" t="s">
        <v>213</v>
      </c>
      <c r="D46" s="29" t="s">
        <v>217</v>
      </c>
      <c r="E46" s="39" t="s">
        <v>214</v>
      </c>
      <c r="F46" s="31" t="s">
        <v>215</v>
      </c>
      <c r="G46" s="32" t="s">
        <v>218</v>
      </c>
      <c r="H46" s="33" t="s">
        <v>31</v>
      </c>
      <c r="I46" s="34"/>
      <c r="J46" s="34"/>
      <c r="K46" s="35">
        <v>44153</v>
      </c>
      <c r="L46" s="36" t="s">
        <v>216</v>
      </c>
      <c r="M46" s="57" t="s">
        <v>369</v>
      </c>
      <c r="N46" s="26"/>
      <c r="O46" s="26"/>
      <c r="P46" s="19">
        <v>8000</v>
      </c>
      <c r="Q46" s="27"/>
      <c r="S46" s="27"/>
      <c r="T46" s="27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</row>
    <row r="47" spans="1:115" s="28" customFormat="1" ht="41.25" customHeight="1">
      <c r="A47" s="40">
        <f t="shared" si="0"/>
        <v>38</v>
      </c>
      <c r="B47" s="22"/>
      <c r="C47" s="60" t="s">
        <v>219</v>
      </c>
      <c r="D47" s="29" t="s">
        <v>220</v>
      </c>
      <c r="E47" s="39" t="s">
        <v>221</v>
      </c>
      <c r="F47" s="31" t="s">
        <v>222</v>
      </c>
      <c r="G47" s="32" t="s">
        <v>223</v>
      </c>
      <c r="H47" s="33" t="s">
        <v>31</v>
      </c>
      <c r="I47" s="34"/>
      <c r="J47" s="34"/>
      <c r="K47" s="35">
        <v>44211</v>
      </c>
      <c r="L47" s="36" t="s">
        <v>224</v>
      </c>
      <c r="M47" s="57" t="s">
        <v>369</v>
      </c>
      <c r="N47" s="26"/>
      <c r="O47" s="26"/>
      <c r="P47" s="19">
        <v>12500</v>
      </c>
      <c r="Q47" s="27"/>
      <c r="S47" s="27"/>
      <c r="T47" s="2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</row>
    <row r="48" spans="1:115" s="28" customFormat="1" ht="41.25" customHeight="1">
      <c r="A48" s="40">
        <f t="shared" si="0"/>
        <v>39</v>
      </c>
      <c r="B48" s="22"/>
      <c r="C48" s="61" t="s">
        <v>225</v>
      </c>
      <c r="D48" s="29" t="s">
        <v>226</v>
      </c>
      <c r="E48" s="31" t="s">
        <v>228</v>
      </c>
      <c r="F48" s="31" t="s">
        <v>229</v>
      </c>
      <c r="G48" s="32" t="s">
        <v>227</v>
      </c>
      <c r="H48" s="33" t="s">
        <v>31</v>
      </c>
      <c r="I48" s="34"/>
      <c r="J48" s="34"/>
      <c r="K48" s="35">
        <v>44462</v>
      </c>
      <c r="L48" s="36" t="s">
        <v>230</v>
      </c>
      <c r="M48" s="57" t="s">
        <v>371</v>
      </c>
      <c r="N48" s="26"/>
      <c r="O48" s="26"/>
      <c r="P48" s="19">
        <v>58000</v>
      </c>
      <c r="Q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</row>
    <row r="49" spans="1:115" s="28" customFormat="1" ht="41.25" customHeight="1">
      <c r="A49" s="40">
        <f t="shared" si="0"/>
        <v>40</v>
      </c>
      <c r="B49" s="22"/>
      <c r="C49" s="60" t="s">
        <v>231</v>
      </c>
      <c r="D49" s="29" t="s">
        <v>220</v>
      </c>
      <c r="E49" s="39" t="s">
        <v>232</v>
      </c>
      <c r="F49" s="31" t="s">
        <v>233</v>
      </c>
      <c r="G49" s="32" t="s">
        <v>234</v>
      </c>
      <c r="H49" s="33" t="s">
        <v>31</v>
      </c>
      <c r="I49" s="34"/>
      <c r="J49" s="34"/>
      <c r="K49" s="35">
        <v>44347</v>
      </c>
      <c r="L49" s="36" t="s">
        <v>235</v>
      </c>
      <c r="M49" s="57" t="s">
        <v>369</v>
      </c>
      <c r="N49" s="26"/>
      <c r="O49" s="26"/>
      <c r="P49" s="19">
        <v>17000</v>
      </c>
      <c r="Q49" s="27"/>
      <c r="S49" s="27"/>
      <c r="T49" s="27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</row>
    <row r="50" spans="1:115" s="28" customFormat="1" ht="41.25" customHeight="1">
      <c r="A50" s="40">
        <f t="shared" si="0"/>
        <v>41</v>
      </c>
      <c r="B50" s="22"/>
      <c r="C50" s="61" t="s">
        <v>236</v>
      </c>
      <c r="D50" s="29" t="s">
        <v>237</v>
      </c>
      <c r="E50" s="39" t="s">
        <v>238</v>
      </c>
      <c r="F50" s="31" t="s">
        <v>239</v>
      </c>
      <c r="G50" s="32" t="s">
        <v>240</v>
      </c>
      <c r="H50" s="33" t="s">
        <v>31</v>
      </c>
      <c r="I50" s="34"/>
      <c r="J50" s="34"/>
      <c r="K50" s="35">
        <v>44547</v>
      </c>
      <c r="L50" s="36" t="s">
        <v>241</v>
      </c>
      <c r="M50" s="57" t="s">
        <v>371</v>
      </c>
      <c r="N50" s="26"/>
      <c r="O50" s="26"/>
      <c r="P50" s="19">
        <v>77469</v>
      </c>
      <c r="Q50" s="27"/>
      <c r="S50" s="27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</row>
    <row r="51" spans="1:115" s="28" customFormat="1" ht="41.25" customHeight="1">
      <c r="A51" s="40">
        <f t="shared" si="0"/>
        <v>42</v>
      </c>
      <c r="B51" s="22"/>
      <c r="C51" s="61" t="s">
        <v>242</v>
      </c>
      <c r="D51" s="29" t="s">
        <v>127</v>
      </c>
      <c r="E51" s="39" t="s">
        <v>243</v>
      </c>
      <c r="F51" s="31" t="s">
        <v>244</v>
      </c>
      <c r="G51" s="32" t="s">
        <v>245</v>
      </c>
      <c r="H51" s="33" t="s">
        <v>31</v>
      </c>
      <c r="I51" s="34"/>
      <c r="J51" s="34"/>
      <c r="K51" s="35">
        <v>44382</v>
      </c>
      <c r="L51" s="36" t="s">
        <v>246</v>
      </c>
      <c r="M51" s="58" t="s">
        <v>371</v>
      </c>
      <c r="N51" s="26"/>
      <c r="O51" s="26"/>
      <c r="P51" s="19">
        <v>20000</v>
      </c>
      <c r="Q51" s="27"/>
      <c r="S51" s="27"/>
      <c r="T51" s="27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</row>
    <row r="52" spans="1:115" s="28" customFormat="1" ht="41.25" customHeight="1">
      <c r="A52" s="40">
        <f t="shared" si="0"/>
        <v>43</v>
      </c>
      <c r="B52" s="22"/>
      <c r="C52" s="60" t="s">
        <v>247</v>
      </c>
      <c r="D52" s="3" t="s">
        <v>114</v>
      </c>
      <c r="E52" s="3" t="s">
        <v>248</v>
      </c>
      <c r="F52" s="3" t="s">
        <v>249</v>
      </c>
      <c r="G52" s="23" t="s">
        <v>250</v>
      </c>
      <c r="H52" s="24" t="s">
        <v>31</v>
      </c>
      <c r="I52" s="22"/>
      <c r="J52" s="22"/>
      <c r="K52" s="30">
        <v>44426</v>
      </c>
      <c r="L52" s="25" t="s">
        <v>255</v>
      </c>
      <c r="M52" s="58" t="s">
        <v>369</v>
      </c>
      <c r="N52" s="26"/>
      <c r="O52" s="26"/>
      <c r="P52" s="19">
        <v>7300</v>
      </c>
      <c r="Q52" s="27"/>
      <c r="S52" s="27"/>
      <c r="T52" s="27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</row>
    <row r="53" spans="1:115" s="28" customFormat="1" ht="41.25" customHeight="1">
      <c r="A53" s="40">
        <f t="shared" si="0"/>
        <v>44</v>
      </c>
      <c r="B53" s="22"/>
      <c r="C53" s="60" t="s">
        <v>207</v>
      </c>
      <c r="D53" s="3" t="s">
        <v>192</v>
      </c>
      <c r="E53" s="3" t="s">
        <v>251</v>
      </c>
      <c r="F53" s="3" t="s">
        <v>252</v>
      </c>
      <c r="G53" s="23" t="s">
        <v>253</v>
      </c>
      <c r="H53" s="24" t="s">
        <v>31</v>
      </c>
      <c r="I53" s="22"/>
      <c r="J53" s="22"/>
      <c r="K53" s="30">
        <v>44429</v>
      </c>
      <c r="L53" s="25" t="s">
        <v>254</v>
      </c>
      <c r="M53" s="58" t="s">
        <v>369</v>
      </c>
      <c r="N53" s="26"/>
      <c r="O53" s="26"/>
      <c r="P53" s="19">
        <v>2553</v>
      </c>
      <c r="Q53" s="27"/>
      <c r="S53" s="27"/>
      <c r="T53" s="27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</row>
    <row r="54" spans="1:115" s="28" customFormat="1" ht="41.25" customHeight="1">
      <c r="A54" s="40">
        <f t="shared" si="0"/>
        <v>45</v>
      </c>
      <c r="B54" s="22"/>
      <c r="C54" s="61" t="s">
        <v>256</v>
      </c>
      <c r="D54" s="3" t="s">
        <v>257</v>
      </c>
      <c r="E54" s="3" t="s">
        <v>258</v>
      </c>
      <c r="F54" s="3" t="s">
        <v>259</v>
      </c>
      <c r="G54" s="23" t="s">
        <v>266</v>
      </c>
      <c r="H54" s="24" t="s">
        <v>31</v>
      </c>
      <c r="I54" s="22"/>
      <c r="J54" s="22"/>
      <c r="K54" s="30">
        <v>44600</v>
      </c>
      <c r="L54" s="25" t="s">
        <v>260</v>
      </c>
      <c r="M54" s="57" t="s">
        <v>371</v>
      </c>
      <c r="N54" s="26"/>
      <c r="O54" s="26"/>
      <c r="P54" s="19">
        <v>10000</v>
      </c>
      <c r="Q54" s="27"/>
      <c r="S54" s="27"/>
      <c r="T54" s="27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</row>
    <row r="55" spans="1:115" s="28" customFormat="1" ht="41.25" customHeight="1">
      <c r="A55" s="40">
        <f t="shared" si="0"/>
        <v>46</v>
      </c>
      <c r="B55" s="22"/>
      <c r="C55" s="61" t="s">
        <v>261</v>
      </c>
      <c r="D55" s="3" t="s">
        <v>262</v>
      </c>
      <c r="E55" s="3" t="s">
        <v>263</v>
      </c>
      <c r="F55" s="3" t="s">
        <v>264</v>
      </c>
      <c r="G55" s="23" t="s">
        <v>267</v>
      </c>
      <c r="H55" s="24" t="s">
        <v>31</v>
      </c>
      <c r="I55" s="22"/>
      <c r="J55" s="22"/>
      <c r="K55" s="30">
        <v>44629</v>
      </c>
      <c r="L55" s="25" t="s">
        <v>269</v>
      </c>
      <c r="M55" s="57" t="s">
        <v>371</v>
      </c>
      <c r="N55" s="26"/>
      <c r="O55" s="26"/>
      <c r="P55" s="19">
        <v>7462</v>
      </c>
      <c r="Q55" s="27"/>
      <c r="S55" s="27"/>
      <c r="T55" s="27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</row>
    <row r="56" spans="1:115" s="28" customFormat="1" ht="41.25" customHeight="1">
      <c r="A56" s="40">
        <f t="shared" si="0"/>
        <v>47</v>
      </c>
      <c r="B56" s="22"/>
      <c r="C56" s="61" t="s">
        <v>261</v>
      </c>
      <c r="D56" s="3" t="s">
        <v>262</v>
      </c>
      <c r="E56" s="3" t="s">
        <v>263</v>
      </c>
      <c r="F56" s="3" t="s">
        <v>265</v>
      </c>
      <c r="G56" s="23" t="s">
        <v>268</v>
      </c>
      <c r="H56" s="24" t="s">
        <v>31</v>
      </c>
      <c r="I56" s="22"/>
      <c r="J56" s="22"/>
      <c r="K56" s="30">
        <v>44629</v>
      </c>
      <c r="L56" s="25" t="s">
        <v>270</v>
      </c>
      <c r="M56" s="57" t="s">
        <v>371</v>
      </c>
      <c r="N56" s="26"/>
      <c r="O56" s="26"/>
      <c r="P56" s="19">
        <v>149240</v>
      </c>
      <c r="Q56" s="27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</row>
    <row r="57" spans="1:115" s="28" customFormat="1" ht="41.25" customHeight="1">
      <c r="A57" s="40">
        <f t="shared" si="0"/>
        <v>48</v>
      </c>
      <c r="B57" s="22"/>
      <c r="C57" s="61" t="s">
        <v>271</v>
      </c>
      <c r="D57" s="3" t="s">
        <v>272</v>
      </c>
      <c r="E57" s="3" t="s">
        <v>273</v>
      </c>
      <c r="F57" s="3" t="s">
        <v>274</v>
      </c>
      <c r="G57" s="23" t="s">
        <v>275</v>
      </c>
      <c r="H57" s="24" t="s">
        <v>31</v>
      </c>
      <c r="I57" s="22"/>
      <c r="J57" s="22"/>
      <c r="K57" s="30">
        <v>44616</v>
      </c>
      <c r="L57" s="25" t="s">
        <v>276</v>
      </c>
      <c r="M57" s="57" t="s">
        <v>371</v>
      </c>
      <c r="N57" s="26"/>
      <c r="O57" s="26"/>
      <c r="P57" s="19">
        <v>8896</v>
      </c>
      <c r="Q57" s="27"/>
      <c r="S57" s="27"/>
      <c r="T57" s="27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</row>
    <row r="58" spans="1:115" s="28" customFormat="1" ht="41.25" customHeight="1">
      <c r="A58" s="40">
        <f t="shared" si="0"/>
        <v>49</v>
      </c>
      <c r="B58" s="22"/>
      <c r="C58" s="61" t="s">
        <v>277</v>
      </c>
      <c r="D58" s="3" t="s">
        <v>278</v>
      </c>
      <c r="E58" s="3" t="s">
        <v>279</v>
      </c>
      <c r="F58" s="3" t="s">
        <v>280</v>
      </c>
      <c r="G58" s="23" t="s">
        <v>281</v>
      </c>
      <c r="H58" s="24" t="s">
        <v>31</v>
      </c>
      <c r="I58" s="22"/>
      <c r="J58" s="22"/>
      <c r="K58" s="30">
        <v>44678</v>
      </c>
      <c r="L58" s="25" t="s">
        <v>282</v>
      </c>
      <c r="M58" s="57" t="s">
        <v>371</v>
      </c>
      <c r="N58" s="26"/>
      <c r="O58" s="26"/>
      <c r="P58" s="19">
        <v>31500</v>
      </c>
      <c r="Q58" s="27"/>
      <c r="S58" s="27"/>
      <c r="T58" s="27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</row>
    <row r="59" spans="1:115" s="28" customFormat="1" ht="41.25" customHeight="1">
      <c r="A59" s="40">
        <f t="shared" si="0"/>
        <v>50</v>
      </c>
      <c r="B59" s="22"/>
      <c r="C59" s="60" t="s">
        <v>283</v>
      </c>
      <c r="D59" s="3" t="s">
        <v>217</v>
      </c>
      <c r="E59" s="3" t="s">
        <v>284</v>
      </c>
      <c r="F59" s="3" t="s">
        <v>285</v>
      </c>
      <c r="G59" s="23" t="s">
        <v>286</v>
      </c>
      <c r="H59" s="24" t="s">
        <v>31</v>
      </c>
      <c r="I59" s="22"/>
      <c r="J59" s="22"/>
      <c r="K59" s="30">
        <v>44746</v>
      </c>
      <c r="L59" s="25" t="s">
        <v>287</v>
      </c>
      <c r="M59" s="57" t="s">
        <v>369</v>
      </c>
      <c r="N59" s="26"/>
      <c r="O59" s="26"/>
      <c r="P59" s="19">
        <v>25200</v>
      </c>
      <c r="Q59" s="27"/>
      <c r="S59" s="27"/>
      <c r="T59" s="27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</row>
    <row r="60" spans="1:115" s="28" customFormat="1" ht="41.25" customHeight="1">
      <c r="A60" s="40">
        <f t="shared" si="0"/>
        <v>51</v>
      </c>
      <c r="B60" s="22"/>
      <c r="C60" s="60" t="s">
        <v>288</v>
      </c>
      <c r="D60" s="3" t="s">
        <v>289</v>
      </c>
      <c r="E60" s="3" t="s">
        <v>290</v>
      </c>
      <c r="F60" s="3" t="s">
        <v>291</v>
      </c>
      <c r="G60" s="23" t="s">
        <v>292</v>
      </c>
      <c r="H60" s="24" t="s">
        <v>31</v>
      </c>
      <c r="I60" s="22"/>
      <c r="J60" s="22"/>
      <c r="K60" s="30">
        <v>44778</v>
      </c>
      <c r="L60" s="25" t="s">
        <v>293</v>
      </c>
      <c r="M60" s="57" t="s">
        <v>369</v>
      </c>
      <c r="N60" s="26"/>
      <c r="O60" s="26"/>
      <c r="P60" s="19">
        <v>4399</v>
      </c>
      <c r="Q60" s="27"/>
      <c r="S60" s="27"/>
      <c r="T60" s="27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</row>
    <row r="61" spans="1:115" s="28" customFormat="1" ht="41.25" customHeight="1">
      <c r="A61" s="40">
        <f t="shared" si="0"/>
        <v>52</v>
      </c>
      <c r="B61" s="22"/>
      <c r="C61" s="60" t="s">
        <v>294</v>
      </c>
      <c r="D61" s="3" t="s">
        <v>295</v>
      </c>
      <c r="E61" s="3" t="s">
        <v>296</v>
      </c>
      <c r="F61" s="3" t="s">
        <v>297</v>
      </c>
      <c r="G61" s="23" t="s">
        <v>303</v>
      </c>
      <c r="H61" s="24" t="s">
        <v>31</v>
      </c>
      <c r="I61" s="22"/>
      <c r="J61" s="22"/>
      <c r="K61" s="30">
        <v>44777</v>
      </c>
      <c r="L61" s="25" t="s">
        <v>298</v>
      </c>
      <c r="M61" s="57" t="s">
        <v>369</v>
      </c>
      <c r="N61" s="26"/>
      <c r="O61" s="26"/>
      <c r="P61" s="19">
        <v>8000</v>
      </c>
      <c r="Q61" s="27"/>
      <c r="S61" s="27"/>
      <c r="T61" s="27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</row>
    <row r="62" spans="1:115" s="28" customFormat="1" ht="66" customHeight="1">
      <c r="A62" s="40">
        <f t="shared" si="0"/>
        <v>53</v>
      </c>
      <c r="B62" s="22"/>
      <c r="C62" s="61" t="s">
        <v>299</v>
      </c>
      <c r="D62" s="3" t="s">
        <v>226</v>
      </c>
      <c r="E62" s="3" t="s">
        <v>300</v>
      </c>
      <c r="F62" s="3" t="s">
        <v>301</v>
      </c>
      <c r="G62" s="23" t="s">
        <v>302</v>
      </c>
      <c r="H62" s="24" t="s">
        <v>31</v>
      </c>
      <c r="I62" s="22"/>
      <c r="J62" s="22"/>
      <c r="K62" s="30">
        <v>44777</v>
      </c>
      <c r="L62" s="25" t="s">
        <v>304</v>
      </c>
      <c r="M62" s="57" t="s">
        <v>371</v>
      </c>
      <c r="N62" s="26"/>
      <c r="O62" s="26"/>
      <c r="P62" s="19">
        <v>20000</v>
      </c>
      <c r="Q62" s="27"/>
      <c r="S62" s="27"/>
      <c r="T62" s="27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</row>
    <row r="63" spans="1:115" s="28" customFormat="1" ht="66" customHeight="1">
      <c r="A63" s="40">
        <f t="shared" si="0"/>
        <v>54</v>
      </c>
      <c r="B63" s="22"/>
      <c r="C63" s="60" t="s">
        <v>311</v>
      </c>
      <c r="D63" s="3" t="s">
        <v>122</v>
      </c>
      <c r="E63" s="3" t="s">
        <v>308</v>
      </c>
      <c r="F63" s="3" t="s">
        <v>312</v>
      </c>
      <c r="G63" s="23" t="s">
        <v>313</v>
      </c>
      <c r="H63" s="24" t="s">
        <v>31</v>
      </c>
      <c r="I63" s="22"/>
      <c r="J63" s="22"/>
      <c r="K63" s="30">
        <v>44860</v>
      </c>
      <c r="L63" s="25" t="s">
        <v>314</v>
      </c>
      <c r="M63" s="57" t="s">
        <v>369</v>
      </c>
      <c r="N63" s="26"/>
      <c r="O63" s="26"/>
      <c r="P63" s="19">
        <v>40200</v>
      </c>
      <c r="Q63" s="27"/>
      <c r="S63" s="27"/>
      <c r="T63" s="27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</row>
    <row r="64" spans="1:115" s="28" customFormat="1" ht="66" customHeight="1">
      <c r="A64" s="40">
        <f t="shared" si="0"/>
        <v>55</v>
      </c>
      <c r="B64" s="22"/>
      <c r="C64" s="60" t="s">
        <v>315</v>
      </c>
      <c r="D64" s="3" t="s">
        <v>316</v>
      </c>
      <c r="E64" s="3" t="s">
        <v>308</v>
      </c>
      <c r="F64" s="3" t="s">
        <v>317</v>
      </c>
      <c r="G64" s="23" t="s">
        <v>318</v>
      </c>
      <c r="H64" s="24" t="s">
        <v>31</v>
      </c>
      <c r="I64" s="22"/>
      <c r="J64" s="22"/>
      <c r="K64" s="30">
        <v>44860</v>
      </c>
      <c r="L64" s="25" t="s">
        <v>319</v>
      </c>
      <c r="M64" s="57" t="s">
        <v>369</v>
      </c>
      <c r="N64" s="26"/>
      <c r="O64" s="26"/>
      <c r="P64" s="19">
        <v>40000</v>
      </c>
      <c r="Q64" s="27"/>
      <c r="S64" s="27"/>
      <c r="T64" s="27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</row>
    <row r="65" spans="1:115" s="28" customFormat="1" ht="66" customHeight="1">
      <c r="A65" s="40">
        <f t="shared" si="0"/>
        <v>56</v>
      </c>
      <c r="B65" s="22"/>
      <c r="C65" s="60" t="s">
        <v>320</v>
      </c>
      <c r="D65" s="3" t="s">
        <v>122</v>
      </c>
      <c r="E65" s="3" t="s">
        <v>308</v>
      </c>
      <c r="F65" s="3" t="s">
        <v>321</v>
      </c>
      <c r="G65" s="23" t="s">
        <v>318</v>
      </c>
      <c r="H65" s="24" t="s">
        <v>31</v>
      </c>
      <c r="I65" s="22"/>
      <c r="J65" s="22"/>
      <c r="K65" s="30">
        <v>44860</v>
      </c>
      <c r="L65" s="25" t="s">
        <v>322</v>
      </c>
      <c r="M65" s="57" t="s">
        <v>369</v>
      </c>
      <c r="N65" s="26"/>
      <c r="O65" s="26"/>
      <c r="P65" s="19">
        <v>40000</v>
      </c>
      <c r="Q65" s="27"/>
      <c r="S65" s="27"/>
      <c r="T65" s="27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</row>
    <row r="66" spans="1:115" s="28" customFormat="1" ht="66" customHeight="1">
      <c r="A66" s="40">
        <f t="shared" si="0"/>
        <v>57</v>
      </c>
      <c r="B66" s="22"/>
      <c r="C66" s="60" t="s">
        <v>323</v>
      </c>
      <c r="D66" s="3" t="s">
        <v>324</v>
      </c>
      <c r="E66" s="3" t="s">
        <v>308</v>
      </c>
      <c r="F66" s="3" t="s">
        <v>325</v>
      </c>
      <c r="G66" s="23" t="s">
        <v>326</v>
      </c>
      <c r="H66" s="24" t="s">
        <v>31</v>
      </c>
      <c r="I66" s="22"/>
      <c r="J66" s="22"/>
      <c r="K66" s="30">
        <v>44859</v>
      </c>
      <c r="L66" s="25" t="s">
        <v>327</v>
      </c>
      <c r="M66" s="57" t="s">
        <v>369</v>
      </c>
      <c r="N66" s="26"/>
      <c r="O66" s="26"/>
      <c r="P66" s="19">
        <v>30200</v>
      </c>
      <c r="Q66" s="27"/>
      <c r="S66" s="27"/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</row>
    <row r="67" spans="1:115" s="28" customFormat="1" ht="66" customHeight="1">
      <c r="A67" s="40">
        <f t="shared" si="0"/>
        <v>58</v>
      </c>
      <c r="B67" s="22"/>
      <c r="C67" s="60" t="s">
        <v>328</v>
      </c>
      <c r="D67" s="3" t="s">
        <v>324</v>
      </c>
      <c r="E67" s="3" t="s">
        <v>308</v>
      </c>
      <c r="F67" s="3" t="s">
        <v>329</v>
      </c>
      <c r="G67" s="23" t="s">
        <v>330</v>
      </c>
      <c r="H67" s="24" t="s">
        <v>31</v>
      </c>
      <c r="I67" s="22"/>
      <c r="J67" s="22"/>
      <c r="K67" s="30">
        <v>44859</v>
      </c>
      <c r="L67" s="25" t="s">
        <v>331</v>
      </c>
      <c r="M67" s="57" t="s">
        <v>369</v>
      </c>
      <c r="N67" s="26"/>
      <c r="O67" s="26"/>
      <c r="P67" s="19">
        <v>28200</v>
      </c>
      <c r="Q67" s="27"/>
      <c r="S67" s="27"/>
      <c r="T67" s="27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</row>
    <row r="68" spans="1:115" s="28" customFormat="1" ht="66" customHeight="1">
      <c r="A68" s="40">
        <f t="shared" si="0"/>
        <v>59</v>
      </c>
      <c r="B68" s="22"/>
      <c r="C68" s="60" t="s">
        <v>332</v>
      </c>
      <c r="D68" s="3" t="s">
        <v>122</v>
      </c>
      <c r="E68" s="3" t="s">
        <v>308</v>
      </c>
      <c r="F68" s="3" t="s">
        <v>333</v>
      </c>
      <c r="G68" s="23" t="s">
        <v>334</v>
      </c>
      <c r="H68" s="24" t="s">
        <v>31</v>
      </c>
      <c r="I68" s="22"/>
      <c r="J68" s="22"/>
      <c r="K68" s="30">
        <v>44860</v>
      </c>
      <c r="L68" s="25" t="s">
        <v>335</v>
      </c>
      <c r="M68" s="57" t="s">
        <v>369</v>
      </c>
      <c r="N68" s="26"/>
      <c r="O68" s="26"/>
      <c r="P68" s="19">
        <v>30000</v>
      </c>
      <c r="Q68" s="27"/>
      <c r="S68" s="27"/>
      <c r="T68" s="27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</row>
    <row r="69" spans="1:115" s="28" customFormat="1" ht="66" customHeight="1">
      <c r="A69" s="40">
        <f t="shared" si="0"/>
        <v>60</v>
      </c>
      <c r="B69" s="22"/>
      <c r="C69" s="61" t="s">
        <v>306</v>
      </c>
      <c r="D69" s="3" t="s">
        <v>307</v>
      </c>
      <c r="E69" s="3" t="s">
        <v>308</v>
      </c>
      <c r="F69" s="3" t="s">
        <v>309</v>
      </c>
      <c r="G69" s="23" t="s">
        <v>310</v>
      </c>
      <c r="H69" s="24" t="s">
        <v>31</v>
      </c>
      <c r="I69" s="22"/>
      <c r="J69" s="22"/>
      <c r="K69" s="30">
        <v>44897</v>
      </c>
      <c r="L69" s="25" t="s">
        <v>341</v>
      </c>
      <c r="M69" s="57" t="s">
        <v>371</v>
      </c>
      <c r="N69" s="26"/>
      <c r="O69" s="26"/>
      <c r="P69" s="19">
        <v>25200</v>
      </c>
      <c r="Q69" s="27"/>
      <c r="S69" s="27"/>
      <c r="T69" s="27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</row>
    <row r="70" spans="1:115" s="28" customFormat="1" ht="66" customHeight="1">
      <c r="A70" s="40">
        <f t="shared" si="0"/>
        <v>61</v>
      </c>
      <c r="B70" s="22"/>
      <c r="C70" s="61" t="s">
        <v>336</v>
      </c>
      <c r="D70" s="3" t="s">
        <v>337</v>
      </c>
      <c r="E70" s="3" t="s">
        <v>338</v>
      </c>
      <c r="F70" s="3" t="s">
        <v>339</v>
      </c>
      <c r="G70" s="23" t="s">
        <v>340</v>
      </c>
      <c r="H70" s="24" t="s">
        <v>31</v>
      </c>
      <c r="I70" s="22"/>
      <c r="J70" s="22"/>
      <c r="K70" s="30">
        <v>44915</v>
      </c>
      <c r="L70" s="25" t="s">
        <v>342</v>
      </c>
      <c r="M70" s="57" t="s">
        <v>371</v>
      </c>
      <c r="N70" s="26"/>
      <c r="O70" s="26"/>
      <c r="P70" s="19">
        <v>783952</v>
      </c>
      <c r="Q70" s="27"/>
      <c r="S70" s="27"/>
      <c r="T70" s="27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</row>
    <row r="71" spans="1:115" s="28" customFormat="1" ht="50.25" customHeight="1">
      <c r="A71" s="40">
        <f>A70+1</f>
        <v>62</v>
      </c>
      <c r="B71" s="22"/>
      <c r="C71" s="61" t="s">
        <v>343</v>
      </c>
      <c r="D71" s="3" t="s">
        <v>344</v>
      </c>
      <c r="E71" s="3" t="s">
        <v>345</v>
      </c>
      <c r="F71" s="3" t="s">
        <v>346</v>
      </c>
      <c r="G71" s="23" t="s">
        <v>348</v>
      </c>
      <c r="H71" s="24" t="s">
        <v>31</v>
      </c>
      <c r="I71" s="22"/>
      <c r="J71" s="22"/>
      <c r="K71" s="30">
        <v>44925</v>
      </c>
      <c r="L71" s="25" t="s">
        <v>347</v>
      </c>
      <c r="M71" s="57" t="s">
        <v>371</v>
      </c>
      <c r="N71" s="26"/>
      <c r="O71" s="26"/>
      <c r="P71" s="19">
        <v>558690</v>
      </c>
      <c r="Q71" s="27"/>
      <c r="S71" s="27"/>
      <c r="T71" s="27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</row>
    <row r="72" spans="1:115" s="28" customFormat="1" ht="39.75" customHeight="1">
      <c r="A72" s="40">
        <f>A71+1</f>
        <v>63</v>
      </c>
      <c r="B72" s="22"/>
      <c r="C72" s="60" t="s">
        <v>349</v>
      </c>
      <c r="D72" s="3" t="s">
        <v>69</v>
      </c>
      <c r="E72" s="3" t="s">
        <v>350</v>
      </c>
      <c r="F72" s="3" t="s">
        <v>352</v>
      </c>
      <c r="G72" s="23" t="s">
        <v>353</v>
      </c>
      <c r="H72" s="24" t="s">
        <v>31</v>
      </c>
      <c r="I72" s="22"/>
      <c r="J72" s="22"/>
      <c r="K72" s="30">
        <v>45008</v>
      </c>
      <c r="L72" s="25" t="s">
        <v>351</v>
      </c>
      <c r="M72" s="57" t="s">
        <v>369</v>
      </c>
      <c r="N72" s="26"/>
      <c r="O72" s="26"/>
      <c r="P72" s="19">
        <v>7500</v>
      </c>
      <c r="Q72" s="27"/>
      <c r="S72" s="27"/>
      <c r="T72" s="27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</row>
    <row r="73" spans="1:115" s="28" customFormat="1" ht="68.25" customHeight="1">
      <c r="A73" s="40">
        <f>A72+1</f>
        <v>64</v>
      </c>
      <c r="B73" s="22"/>
      <c r="C73" s="61" t="s">
        <v>207</v>
      </c>
      <c r="D73" s="3" t="s">
        <v>192</v>
      </c>
      <c r="E73" s="3" t="s">
        <v>251</v>
      </c>
      <c r="F73" s="3" t="s">
        <v>355</v>
      </c>
      <c r="G73" s="23" t="s">
        <v>356</v>
      </c>
      <c r="H73" s="24" t="s">
        <v>31</v>
      </c>
      <c r="I73" s="22"/>
      <c r="J73" s="22"/>
      <c r="K73" s="30">
        <v>45016</v>
      </c>
      <c r="L73" s="25" t="s">
        <v>357</v>
      </c>
      <c r="M73" s="57" t="s">
        <v>371</v>
      </c>
      <c r="N73" s="26"/>
      <c r="O73" s="26"/>
      <c r="P73" s="19"/>
      <c r="Q73" s="27"/>
      <c r="S73" s="27"/>
      <c r="T73" s="27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</row>
    <row r="74" spans="1:115" s="28" customFormat="1" ht="54" customHeight="1">
      <c r="A74" s="40">
        <f>A73+1</f>
        <v>65</v>
      </c>
      <c r="B74" s="22"/>
      <c r="C74" s="61" t="s">
        <v>358</v>
      </c>
      <c r="D74" s="3" t="s">
        <v>359</v>
      </c>
      <c r="E74" s="3" t="s">
        <v>360</v>
      </c>
      <c r="F74" s="3" t="s">
        <v>361</v>
      </c>
      <c r="G74" s="23" t="s">
        <v>362</v>
      </c>
      <c r="H74" s="24" t="s">
        <v>31</v>
      </c>
      <c r="I74" s="22"/>
      <c r="J74" s="22"/>
      <c r="K74" s="30">
        <v>45054</v>
      </c>
      <c r="L74" s="25" t="s">
        <v>363</v>
      </c>
      <c r="M74" s="57" t="s">
        <v>371</v>
      </c>
      <c r="N74" s="26"/>
      <c r="O74" s="26"/>
      <c r="P74" s="19"/>
      <c r="Q74" s="27"/>
      <c r="S74" s="27"/>
      <c r="T74" s="27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</row>
    <row r="75" spans="1:115" s="28" customFormat="1" ht="54" customHeight="1">
      <c r="A75" s="40">
        <f>A74+1</f>
        <v>66</v>
      </c>
      <c r="B75" s="22"/>
      <c r="C75" s="60" t="s">
        <v>364</v>
      </c>
      <c r="D75" s="3" t="s">
        <v>180</v>
      </c>
      <c r="E75" s="3" t="s">
        <v>366</v>
      </c>
      <c r="F75" s="3" t="s">
        <v>365</v>
      </c>
      <c r="G75" s="23" t="s">
        <v>367</v>
      </c>
      <c r="H75" s="24" t="s">
        <v>31</v>
      </c>
      <c r="I75" s="22"/>
      <c r="J75" s="22"/>
      <c r="K75" s="30">
        <v>45045</v>
      </c>
      <c r="L75" s="25" t="s">
        <v>368</v>
      </c>
      <c r="M75" s="57" t="s">
        <v>369</v>
      </c>
      <c r="N75" s="26"/>
      <c r="O75" s="26"/>
      <c r="P75" s="19"/>
      <c r="Q75" s="27"/>
      <c r="S75" s="27">
        <f>COUNTIF($M$10:$M$76,"Hòa")</f>
        <v>36</v>
      </c>
      <c r="T75" s="27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</row>
    <row r="76" spans="1:115" s="28" customFormat="1" ht="54" customHeight="1">
      <c r="A76" s="40">
        <v>67</v>
      </c>
      <c r="B76" s="22"/>
      <c r="C76" s="60" t="s">
        <v>372</v>
      </c>
      <c r="D76" s="3" t="s">
        <v>374</v>
      </c>
      <c r="E76" s="3" t="s">
        <v>375</v>
      </c>
      <c r="F76" s="3" t="s">
        <v>376</v>
      </c>
      <c r="G76" s="23" t="s">
        <v>377</v>
      </c>
      <c r="H76" s="24" t="s">
        <v>378</v>
      </c>
      <c r="I76" s="22"/>
      <c r="J76" s="22"/>
      <c r="K76" s="30">
        <v>45139</v>
      </c>
      <c r="L76" s="25" t="s">
        <v>379</v>
      </c>
      <c r="M76" s="57" t="s">
        <v>371</v>
      </c>
      <c r="N76" s="26"/>
      <c r="O76" s="26"/>
      <c r="P76" s="19"/>
      <c r="Q76" s="27"/>
      <c r="S76" s="27"/>
      <c r="T76" s="27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</row>
    <row r="77" spans="1:115" s="28" customFormat="1" ht="24" customHeight="1">
      <c r="A77" s="63"/>
      <c r="B77" s="64"/>
      <c r="C77" s="65"/>
      <c r="D77" s="66"/>
      <c r="E77" s="66"/>
      <c r="F77" s="66"/>
      <c r="G77" s="67"/>
      <c r="H77" s="68"/>
      <c r="I77" s="64"/>
      <c r="J77" s="64"/>
      <c r="K77" s="69"/>
      <c r="L77" s="70"/>
      <c r="M77" s="71"/>
      <c r="N77" s="26"/>
      <c r="O77" s="26"/>
      <c r="P77" s="19"/>
      <c r="Q77" s="27"/>
      <c r="S77" s="27"/>
      <c r="T77" s="27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</row>
    <row r="78" spans="8:19" ht="16.5">
      <c r="H78" s="45" t="s">
        <v>373</v>
      </c>
      <c r="I78" s="45"/>
      <c r="J78" s="45"/>
      <c r="K78" s="45"/>
      <c r="L78" s="45"/>
      <c r="P78" s="19"/>
      <c r="S78" s="27">
        <f>COUNTIF($M$10:$M$76,"Tâm")</f>
        <v>31</v>
      </c>
    </row>
    <row r="79" spans="4:12" ht="15.75">
      <c r="D79" s="9" t="s">
        <v>43</v>
      </c>
      <c r="H79" s="41" t="s">
        <v>42</v>
      </c>
      <c r="I79" s="41"/>
      <c r="J79" s="41"/>
      <c r="K79" s="41"/>
      <c r="L79" s="41"/>
    </row>
    <row r="83" spans="8:12" ht="12.75">
      <c r="H83" s="50" t="s">
        <v>52</v>
      </c>
      <c r="I83" s="50"/>
      <c r="J83" s="50"/>
      <c r="K83" s="50"/>
      <c r="L83" s="50"/>
    </row>
    <row r="86" spans="4:12" ht="15.75">
      <c r="D86" s="21" t="s">
        <v>354</v>
      </c>
      <c r="H86" s="41" t="s">
        <v>212</v>
      </c>
      <c r="I86" s="41"/>
      <c r="J86" s="41"/>
      <c r="K86" s="41"/>
      <c r="L86" s="41"/>
    </row>
  </sheetData>
  <sheetProtection/>
  <mergeCells count="21">
    <mergeCell ref="A1:E1"/>
    <mergeCell ref="F6:F8"/>
    <mergeCell ref="A3:M3"/>
    <mergeCell ref="A2:M2"/>
    <mergeCell ref="C6:C8"/>
    <mergeCell ref="L6:L8"/>
    <mergeCell ref="A6:A8"/>
    <mergeCell ref="M6:M8"/>
    <mergeCell ref="H86:L86"/>
    <mergeCell ref="H78:L78"/>
    <mergeCell ref="H7:J7"/>
    <mergeCell ref="K6:K8"/>
    <mergeCell ref="G7:G8"/>
    <mergeCell ref="E6:E8"/>
    <mergeCell ref="H83:L83"/>
    <mergeCell ref="H79:L79"/>
    <mergeCell ref="G6:J6"/>
    <mergeCell ref="A4:M4"/>
    <mergeCell ref="B6:B8"/>
    <mergeCell ref="K5:M5"/>
    <mergeCell ref="D6:D8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2022-06-01T03:47:01Z</cp:lastPrinted>
  <dcterms:created xsi:type="dcterms:W3CDTF">2015-03-03T05:11:17Z</dcterms:created>
  <dcterms:modified xsi:type="dcterms:W3CDTF">2023-08-04T04:21:41Z</dcterms:modified>
  <cp:category/>
  <cp:version/>
  <cp:contentType/>
  <cp:contentStatus/>
</cp:coreProperties>
</file>